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30" windowWidth="11220" windowHeight="6240" activeTab="0"/>
  </bookViews>
  <sheets>
    <sheet name="PRESUPUESTO GENERAL" sheetId="1" r:id="rId1"/>
  </sheets>
  <externalReferences>
    <externalReference r:id="rId4"/>
  </externalReferences>
  <definedNames>
    <definedName name="_xlnm.Print_Area" localSheetId="0">'PRESUPUESTO GENERAL'!$A$1:$G$55</definedName>
    <definedName name="GASOLINA">'[1]Ins'!$E$582</definedName>
    <definedName name="Imprimir_área_IM" localSheetId="0">'PRESUPUESTO GENERAL'!#REF!</definedName>
    <definedName name="Imprimir_títulos_IM" localSheetId="0">'PRESUPUESTO GENERAL'!$1:$7</definedName>
    <definedName name="PLIGADORA2">'[1]Ins'!$E$584</definedName>
    <definedName name="PWINCHE2000K">'[1]Ins'!$E$592</definedName>
    <definedName name="_xlnm.Print_Titles" localSheetId="0">'PRESUPUESTO GENERAL'!$1:$7</definedName>
  </definedNames>
  <calcPr fullCalcOnLoad="1"/>
</workbook>
</file>

<file path=xl/sharedStrings.xml><?xml version="1.0" encoding="utf-8"?>
<sst xmlns="http://schemas.openxmlformats.org/spreadsheetml/2006/main" count="56" uniqueCount="49">
  <si>
    <t>Movimiento de Tierra:</t>
  </si>
  <si>
    <t>Limpieza Final</t>
  </si>
  <si>
    <t>Sometido por :</t>
  </si>
  <si>
    <t>Pa</t>
  </si>
  <si>
    <t>Escarificación</t>
  </si>
  <si>
    <t>Excavación en Tierra</t>
  </si>
  <si>
    <t>Material para Relleno</t>
  </si>
  <si>
    <t>Compactación</t>
  </si>
  <si>
    <t>Bote de Material Sobrante (distancia 1 km)</t>
  </si>
  <si>
    <t>Drenajes:</t>
  </si>
  <si>
    <t>Ml</t>
  </si>
  <si>
    <t>Paso Peatonal:</t>
  </si>
  <si>
    <t>Terminación Superficial en:</t>
  </si>
  <si>
    <t>Const. Canaleta</t>
  </si>
  <si>
    <t>Alcantarilla Con Cabezal de Descarga</t>
  </si>
  <si>
    <t>Acera</t>
  </si>
  <si>
    <t>Carpeta 4"</t>
  </si>
  <si>
    <t>Pintura de Señalización</t>
  </si>
  <si>
    <t>ud</t>
  </si>
  <si>
    <t xml:space="preserve">CORPORACIÓN DEL ACUEDUCTO Y ALCANTARILLADO DE SANTO DOMINGO </t>
  </si>
  <si>
    <t>* * *  C. A. A. S. D.  * * *</t>
  </si>
  <si>
    <t>No.</t>
  </si>
  <si>
    <t>DESCRIPCION</t>
  </si>
  <si>
    <t>UD</t>
  </si>
  <si>
    <t>CANTIDAD</t>
  </si>
  <si>
    <t>M3</t>
  </si>
  <si>
    <t>DIRECCIÓN TÉCNICA</t>
  </si>
  <si>
    <t>GASTOS ADMINISTRATIVOS</t>
  </si>
  <si>
    <t>SEGURO Y FIANZAS</t>
  </si>
  <si>
    <t>TRANSPORTE</t>
  </si>
  <si>
    <t>LEY # 6/86</t>
  </si>
  <si>
    <t>SUPERVISIÓN</t>
  </si>
  <si>
    <t>Unidad Ejecutora de Proyectos</t>
  </si>
  <si>
    <t>IMPREVISTOS</t>
  </si>
  <si>
    <t>___________________________</t>
  </si>
  <si>
    <t>M2</t>
  </si>
  <si>
    <t xml:space="preserve">SUB-TOTAL </t>
  </si>
  <si>
    <t>SUB-TOTAL GENERAL</t>
  </si>
  <si>
    <t>TOTAL DE GASTOS INDIRECTOS</t>
  </si>
  <si>
    <t>SUB-TOTAL GENERAL EN RD$</t>
  </si>
  <si>
    <t>CUENCA HIDROGRAFICA</t>
  </si>
  <si>
    <t>EQUIPAMIENTO CAASD</t>
  </si>
  <si>
    <t>TOTAL GENERAL A CONTRATAR</t>
  </si>
  <si>
    <t>Preparado por:</t>
  </si>
  <si>
    <t>PRECIO</t>
  </si>
  <si>
    <t>COSTO RD$</t>
  </si>
  <si>
    <t>SUB TOTAL RD$</t>
  </si>
  <si>
    <t>2014-90 UEP</t>
  </si>
  <si>
    <t xml:space="preserve"> Presupuesto Estimado Construcción Camino de Acceso al Area de Terraplén del Acueducto Oriental </t>
  </si>
</sst>
</file>

<file path=xl/styles.xml><?xml version="1.0" encoding="utf-8"?>
<styleSheet xmlns="http://schemas.openxmlformats.org/spreadsheetml/2006/main">
  <numFmts count="6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0.00_)"/>
    <numFmt numFmtId="187" formatCode="0.0"/>
    <numFmt numFmtId="188" formatCode="0_)"/>
    <numFmt numFmtId="189" formatCode="#,##0.000"/>
    <numFmt numFmtId="190" formatCode="&quot;$&quot;\ #,##0.00_);\(&quot;$&quot;\ #,##0.00\)"/>
    <numFmt numFmtId="191" formatCode="_([$€]* #,##0.00_);_([$€]* \(#,##0.00\);_([$€]* &quot;-&quot;??_);_(@_)"/>
    <numFmt numFmtId="192" formatCode="_(* #,##0.000000_);_(* \(#,##0.000000\);_(* &quot;-&quot;??_);_(@_)"/>
    <numFmt numFmtId="193" formatCode="0.00_);\(0.00\)"/>
    <numFmt numFmtId="194" formatCode="#,##0.00_ ;\-#,##0.00\ "/>
    <numFmt numFmtId="195" formatCode="0.0_)"/>
    <numFmt numFmtId="196" formatCode="0.000"/>
    <numFmt numFmtId="197" formatCode="0.0000"/>
    <numFmt numFmtId="198" formatCode="_(#,##0.00_);_(#,##0.00\);_(&quot;-&quot;??;_(@_)"/>
    <numFmt numFmtId="199" formatCode="_(* #,##0.0_);_(* \(#,##0.0\);_(* &quot;-&quot;??_);_(@_)"/>
    <numFmt numFmtId="200" formatCode="#,##0.0_ ;\-#,##0.0\ "/>
    <numFmt numFmtId="201" formatCode="#,##0_ ;\-#,##0\ "/>
    <numFmt numFmtId="202" formatCode="[$$-500A]\ #,##0.00"/>
    <numFmt numFmtId="203" formatCode="_(* #,##0_);_(* \(#,##0\);_(* &quot;-&quot;??_);_(@_)"/>
    <numFmt numFmtId="204" formatCode="_(* #,##0.000_);_(* \(#,##0.000\);_(* &quot;-&quot;???_);_(@_)"/>
    <numFmt numFmtId="205" formatCode="#,##0.0_);\(#,##0.0\)"/>
    <numFmt numFmtId="206" formatCode="[$$-409]#,##0.00_);\([$$-409]#,##0.00\)"/>
    <numFmt numFmtId="207" formatCode="#,##0.000_);\(#,##0.000\)"/>
    <numFmt numFmtId="208" formatCode="#,##0.0000_);\(#,##0.0000\)"/>
    <numFmt numFmtId="209" formatCode="#,##0.00000_);\(#,##0.00000\)"/>
    <numFmt numFmtId="210" formatCode="#,##0.000000_);\(#,##0.000000\)"/>
    <numFmt numFmtId="211" formatCode="#,##0.0000000_);\(#,##0.0000000\)"/>
    <numFmt numFmtId="212" formatCode="#,##0.00000000_);\(#,##0.00000000\)"/>
    <numFmt numFmtId="213" formatCode="[$$-500A]\ #,##0.00;[$$-500A]\ \-#,##0.00"/>
    <numFmt numFmtId="214" formatCode="#,##0.000000000000_);\(#,##0.000000000000\)"/>
    <numFmt numFmtId="215" formatCode="0.000_)"/>
    <numFmt numFmtId="216" formatCode="0.0000_)"/>
    <numFmt numFmtId="217" formatCode="0.00000"/>
    <numFmt numFmtId="218" formatCode="0.000000"/>
    <numFmt numFmtId="219" formatCode="General_)"/>
    <numFmt numFmtId="220" formatCode="[$-C0A]dddd\,\ dd&quot; de &quot;mmmm&quot; de &quot;yyyy"/>
    <numFmt numFmtId="221" formatCode="0.0%"/>
  </numFmts>
  <fonts count="51">
    <font>
      <sz val="12"/>
      <name val="Arial"/>
      <family val="0"/>
    </font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62"/>
      <name val="Arial"/>
      <family val="2"/>
    </font>
    <font>
      <sz val="14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4" tint="-0.24997000396251678"/>
      <name val="Arial"/>
      <family val="2"/>
    </font>
    <font>
      <sz val="14"/>
      <color rgb="FF92D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/>
      <top style="dotted">
        <color indexed="8"/>
      </top>
      <bottom style="dotted">
        <color indexed="8"/>
      </bottom>
    </border>
    <border>
      <left style="thin"/>
      <right style="double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double"/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7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9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31" borderId="0" applyNumberFormat="0" applyBorder="0" applyAlignment="0" applyProtection="0"/>
    <xf numFmtId="186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4">
    <xf numFmtId="186" fontId="0" fillId="0" borderId="0" xfId="0" applyAlignment="1">
      <alignment/>
    </xf>
    <xf numFmtId="43" fontId="5" fillId="0" borderId="0" xfId="49" applyFont="1" applyAlignment="1">
      <alignment vertical="center"/>
    </xf>
    <xf numFmtId="186" fontId="5" fillId="0" borderId="0" xfId="0" applyFont="1" applyAlignment="1">
      <alignment vertical="center"/>
    </xf>
    <xf numFmtId="186" fontId="5" fillId="0" borderId="0" xfId="0" applyFont="1" applyAlignment="1" applyProtection="1">
      <alignment horizontal="center" vertical="center"/>
      <protection/>
    </xf>
    <xf numFmtId="186" fontId="4" fillId="0" borderId="0" xfId="0" applyFont="1" applyAlignment="1" applyProtection="1">
      <alignment horizontal="center" vertical="center" wrapText="1"/>
      <protection/>
    </xf>
    <xf numFmtId="186" fontId="4" fillId="0" borderId="0" xfId="0" applyFont="1" applyAlignment="1" applyProtection="1" quotePrefix="1">
      <alignment horizontal="center" vertical="center" wrapText="1"/>
      <protection/>
    </xf>
    <xf numFmtId="186" fontId="5" fillId="0" borderId="0" xfId="0" applyFont="1" applyBorder="1" applyAlignment="1">
      <alignment vertical="center"/>
    </xf>
    <xf numFmtId="187" fontId="5" fillId="0" borderId="0" xfId="0" applyNumberFormat="1" applyFont="1" applyAlignment="1">
      <alignment horizontal="right" vertical="center"/>
    </xf>
    <xf numFmtId="186" fontId="5" fillId="0" borderId="0" xfId="0" applyFont="1" applyAlignment="1">
      <alignment horizontal="right" vertical="center"/>
    </xf>
    <xf numFmtId="186" fontId="5" fillId="0" borderId="0" xfId="0" applyFont="1" applyBorder="1" applyAlignment="1">
      <alignment horizontal="center" vertical="center"/>
    </xf>
    <xf numFmtId="39" fontId="5" fillId="0" borderId="10" xfId="0" applyNumberFormat="1" applyFont="1" applyBorder="1" applyAlignment="1" applyProtection="1">
      <alignment horizontal="right" vertical="center" wrapText="1"/>
      <protection/>
    </xf>
    <xf numFmtId="39" fontId="5" fillId="0" borderId="10" xfId="0" applyNumberFormat="1" applyFont="1" applyBorder="1" applyAlignment="1" applyProtection="1">
      <alignment vertical="center" wrapText="1"/>
      <protection/>
    </xf>
    <xf numFmtId="39" fontId="5" fillId="0" borderId="10" xfId="0" applyNumberFormat="1" applyFont="1" applyBorder="1" applyAlignment="1" applyProtection="1">
      <alignment horizontal="center" vertical="center" wrapText="1"/>
      <protection/>
    </xf>
    <xf numFmtId="39" fontId="5" fillId="0" borderId="10" xfId="0" applyNumberFormat="1" applyFont="1" applyFill="1" applyBorder="1" applyAlignment="1" applyProtection="1">
      <alignment vertical="center" wrapText="1"/>
      <protection/>
    </xf>
    <xf numFmtId="186" fontId="4" fillId="33" borderId="11" xfId="0" applyFont="1" applyFill="1" applyBorder="1" applyAlignment="1" applyProtection="1">
      <alignment horizontal="left" vertical="center" wrapText="1"/>
      <protection/>
    </xf>
    <xf numFmtId="186" fontId="4" fillId="33" borderId="12" xfId="0" applyFont="1" applyFill="1" applyBorder="1" applyAlignment="1" applyProtection="1">
      <alignment horizontal="left" vertical="center" wrapText="1"/>
      <protection/>
    </xf>
    <xf numFmtId="39" fontId="4" fillId="33" borderId="13" xfId="0" applyNumberFormat="1" applyFont="1" applyFill="1" applyBorder="1" applyAlignment="1" applyProtection="1">
      <alignment vertical="center" wrapText="1"/>
      <protection/>
    </xf>
    <xf numFmtId="40" fontId="8" fillId="0" borderId="10" xfId="0" applyNumberFormat="1" applyFont="1" applyBorder="1" applyAlignment="1">
      <alignment vertical="center" wrapText="1"/>
    </xf>
    <xf numFmtId="187" fontId="5" fillId="0" borderId="14" xfId="0" applyNumberFormat="1" applyFont="1" applyBorder="1" applyAlignment="1" applyProtection="1">
      <alignment horizontal="right" vertical="center" wrapText="1"/>
      <protection/>
    </xf>
    <xf numFmtId="186" fontId="5" fillId="0" borderId="15" xfId="0" applyFont="1" applyBorder="1" applyAlignment="1" applyProtection="1">
      <alignment vertical="center" wrapText="1"/>
      <protection/>
    </xf>
    <xf numFmtId="39" fontId="5" fillId="0" borderId="15" xfId="0" applyNumberFormat="1" applyFont="1" applyBorder="1" applyAlignment="1" applyProtection="1">
      <alignment horizontal="right" vertical="center" wrapText="1"/>
      <protection/>
    </xf>
    <xf numFmtId="186" fontId="5" fillId="0" borderId="15" xfId="0" applyFont="1" applyBorder="1" applyAlignment="1" applyProtection="1">
      <alignment horizontal="center" vertical="center" wrapText="1"/>
      <protection/>
    </xf>
    <xf numFmtId="39" fontId="5" fillId="0" borderId="15" xfId="0" applyNumberFormat="1" applyFont="1" applyBorder="1" applyAlignment="1" applyProtection="1">
      <alignment vertical="center" wrapText="1"/>
      <protection/>
    </xf>
    <xf numFmtId="39" fontId="5" fillId="0" borderId="16" xfId="0" applyNumberFormat="1" applyFont="1" applyBorder="1" applyAlignment="1" applyProtection="1">
      <alignment vertical="center" wrapText="1"/>
      <protection/>
    </xf>
    <xf numFmtId="1" fontId="4" fillId="0" borderId="17" xfId="0" applyNumberFormat="1" applyFont="1" applyFill="1" applyBorder="1" applyAlignment="1" applyProtection="1">
      <alignment horizontal="right" vertical="center" wrapText="1"/>
      <protection/>
    </xf>
    <xf numFmtId="187" fontId="5" fillId="0" borderId="17" xfId="0" applyNumberFormat="1" applyFont="1" applyFill="1" applyBorder="1" applyAlignment="1" applyProtection="1">
      <alignment horizontal="right" vertical="center" wrapText="1"/>
      <protection/>
    </xf>
    <xf numFmtId="186" fontId="5" fillId="0" borderId="18" xfId="0" applyFont="1" applyFill="1" applyBorder="1" applyAlignment="1" applyProtection="1">
      <alignment vertical="center" wrapText="1"/>
      <protection/>
    </xf>
    <xf numFmtId="39" fontId="7" fillId="0" borderId="19" xfId="0" applyNumberFormat="1" applyFont="1" applyFill="1" applyBorder="1" applyAlignment="1" applyProtection="1">
      <alignment vertical="center" wrapText="1"/>
      <protection/>
    </xf>
    <xf numFmtId="39" fontId="5" fillId="0" borderId="19" xfId="0" applyNumberFormat="1" applyFont="1" applyFill="1" applyBorder="1" applyAlignment="1" applyProtection="1">
      <alignment horizontal="center" vertical="center" wrapText="1"/>
      <protection/>
    </xf>
    <xf numFmtId="39" fontId="7" fillId="0" borderId="20" xfId="0" applyNumberFormat="1" applyFont="1" applyFill="1" applyBorder="1" applyAlignment="1" applyProtection="1">
      <alignment vertical="center" wrapText="1"/>
      <protection/>
    </xf>
    <xf numFmtId="39" fontId="4" fillId="0" borderId="21" xfId="0" applyNumberFormat="1" applyFont="1" applyFill="1" applyBorder="1" applyAlignment="1" applyProtection="1">
      <alignment horizontal="right" vertical="center" wrapText="1"/>
      <protection/>
    </xf>
    <xf numFmtId="186" fontId="4" fillId="0" borderId="18" xfId="0" applyFont="1" applyFill="1" applyBorder="1" applyAlignment="1" applyProtection="1">
      <alignment vertical="center" wrapText="1"/>
      <protection/>
    </xf>
    <xf numFmtId="186" fontId="4" fillId="0" borderId="22" xfId="0" applyFont="1" applyFill="1" applyBorder="1" applyAlignment="1" applyProtection="1">
      <alignment vertical="center" wrapText="1"/>
      <protection/>
    </xf>
    <xf numFmtId="39" fontId="4" fillId="0" borderId="23" xfId="0" applyNumberFormat="1" applyFont="1" applyFill="1" applyBorder="1" applyAlignment="1" applyProtection="1">
      <alignment horizontal="right" vertical="center" wrapText="1"/>
      <protection/>
    </xf>
    <xf numFmtId="187" fontId="5" fillId="0" borderId="24" xfId="0" applyNumberFormat="1" applyFont="1" applyFill="1" applyBorder="1" applyAlignment="1" applyProtection="1">
      <alignment horizontal="right" vertical="center" wrapText="1"/>
      <protection/>
    </xf>
    <xf numFmtId="186" fontId="5" fillId="0" borderId="22" xfId="0" applyFont="1" applyFill="1" applyBorder="1" applyAlignment="1" applyProtection="1">
      <alignment vertical="center" wrapText="1"/>
      <protection/>
    </xf>
    <xf numFmtId="39" fontId="7" fillId="0" borderId="25" xfId="0" applyNumberFormat="1" applyFont="1" applyFill="1" applyBorder="1" applyAlignment="1" applyProtection="1">
      <alignment vertical="center" wrapText="1"/>
      <protection/>
    </xf>
    <xf numFmtId="39" fontId="5" fillId="0" borderId="26" xfId="0" applyNumberFormat="1" applyFont="1" applyFill="1" applyBorder="1" applyAlignment="1" applyProtection="1">
      <alignment horizontal="center" vertical="center" wrapText="1"/>
      <protection/>
    </xf>
    <xf numFmtId="39" fontId="7" fillId="0" borderId="27" xfId="0" applyNumberFormat="1" applyFont="1" applyFill="1" applyBorder="1" applyAlignment="1" applyProtection="1">
      <alignment vertical="center" wrapText="1"/>
      <protection/>
    </xf>
    <xf numFmtId="39" fontId="5" fillId="0" borderId="23" xfId="0" applyNumberFormat="1" applyFont="1" applyFill="1" applyBorder="1" applyAlignment="1" applyProtection="1">
      <alignment horizontal="right" vertical="center" wrapText="1"/>
      <protection/>
    </xf>
    <xf numFmtId="186" fontId="0" fillId="33" borderId="28" xfId="0" applyFont="1" applyFill="1" applyBorder="1" applyAlignment="1" applyProtection="1">
      <alignment horizontal="center" vertical="center" wrapText="1"/>
      <protection/>
    </xf>
    <xf numFmtId="39" fontId="0" fillId="33" borderId="29" xfId="0" applyNumberFormat="1" applyFont="1" applyFill="1" applyBorder="1" applyAlignment="1" applyProtection="1">
      <alignment vertical="center" wrapText="1"/>
      <protection/>
    </xf>
    <xf numFmtId="187" fontId="10" fillId="34" borderId="11" xfId="0" applyNumberFormat="1" applyFont="1" applyFill="1" applyBorder="1" applyAlignment="1" applyProtection="1">
      <alignment horizontal="center" vertical="center"/>
      <protection/>
    </xf>
    <xf numFmtId="186" fontId="10" fillId="34" borderId="12" xfId="0" applyFont="1" applyFill="1" applyBorder="1" applyAlignment="1" applyProtection="1">
      <alignment horizontal="center" vertical="center"/>
      <protection/>
    </xf>
    <xf numFmtId="186" fontId="10" fillId="34" borderId="13" xfId="0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Alignment="1" applyProtection="1" quotePrefix="1">
      <alignment horizontal="center" vertical="center" wrapText="1"/>
      <protection/>
    </xf>
    <xf numFmtId="186" fontId="8" fillId="0" borderId="30" xfId="0" applyNumberFormat="1" applyFont="1" applyBorder="1" applyAlignment="1" applyProtection="1">
      <alignment vertical="center" wrapText="1"/>
      <protection/>
    </xf>
    <xf numFmtId="186" fontId="8" fillId="0" borderId="31" xfId="0" applyNumberFormat="1" applyFont="1" applyBorder="1" applyAlignment="1" applyProtection="1">
      <alignment vertical="center" wrapText="1"/>
      <protection/>
    </xf>
    <xf numFmtId="43" fontId="8" fillId="0" borderId="31" xfId="49" applyFont="1" applyBorder="1" applyAlignment="1" applyProtection="1">
      <alignment vertical="center" wrapText="1"/>
      <protection/>
    </xf>
    <xf numFmtId="39" fontId="8" fillId="0" borderId="31" xfId="0" applyNumberFormat="1" applyFont="1" applyBorder="1" applyAlignment="1" applyProtection="1">
      <alignment vertical="center" wrapText="1"/>
      <protection/>
    </xf>
    <xf numFmtId="43" fontId="9" fillId="0" borderId="32" xfId="49" applyFont="1" applyBorder="1" applyAlignment="1" applyProtection="1">
      <alignment vertical="center" wrapText="1"/>
      <protection/>
    </xf>
    <xf numFmtId="187" fontId="5" fillId="0" borderId="33" xfId="0" applyNumberFormat="1" applyFont="1" applyFill="1" applyBorder="1" applyAlignment="1" applyProtection="1">
      <alignment vertical="center" wrapText="1"/>
      <protection/>
    </xf>
    <xf numFmtId="186" fontId="5" fillId="0" borderId="34" xfId="0" applyNumberFormat="1" applyFont="1" applyFill="1" applyBorder="1" applyAlignment="1" applyProtection="1">
      <alignment horizontal="left" vertical="center" wrapText="1"/>
      <protection/>
    </xf>
    <xf numFmtId="43" fontId="5" fillId="0" borderId="34" xfId="49" applyFont="1" applyFill="1" applyBorder="1" applyAlignment="1" applyProtection="1">
      <alignment horizontal="left" vertical="center" wrapText="1"/>
      <protection/>
    </xf>
    <xf numFmtId="10" fontId="5" fillId="0" borderId="34" xfId="58" applyNumberFormat="1" applyFont="1" applyFill="1" applyBorder="1" applyAlignment="1" applyProtection="1">
      <alignment horizontal="center" vertical="center" wrapText="1"/>
      <protection/>
    </xf>
    <xf numFmtId="43" fontId="5" fillId="0" borderId="34" xfId="49" applyFont="1" applyFill="1" applyBorder="1" applyAlignment="1" applyProtection="1">
      <alignment vertical="center" wrapText="1"/>
      <protection/>
    </xf>
    <xf numFmtId="43" fontId="5" fillId="0" borderId="35" xfId="49" applyFont="1" applyFill="1" applyBorder="1" applyAlignment="1" applyProtection="1">
      <alignment vertical="center" wrapText="1"/>
      <protection/>
    </xf>
    <xf numFmtId="43" fontId="5" fillId="0" borderId="34" xfId="51" applyFont="1" applyFill="1" applyBorder="1" applyAlignment="1" applyProtection="1">
      <alignment vertical="center" wrapText="1"/>
      <protection/>
    </xf>
    <xf numFmtId="43" fontId="5" fillId="0" borderId="36" xfId="49" applyFont="1" applyFill="1" applyBorder="1" applyAlignment="1" applyProtection="1">
      <alignment vertical="center" wrapText="1"/>
      <protection/>
    </xf>
    <xf numFmtId="186" fontId="8" fillId="8" borderId="37" xfId="0" applyNumberFormat="1" applyFont="1" applyFill="1" applyBorder="1" applyAlignment="1" applyProtection="1">
      <alignment vertical="center" wrapText="1"/>
      <protection/>
    </xf>
    <xf numFmtId="186" fontId="9" fillId="8" borderId="38" xfId="0" applyNumberFormat="1" applyFont="1" applyFill="1" applyBorder="1" applyAlignment="1" applyProtection="1">
      <alignment vertical="center" wrapText="1"/>
      <protection/>
    </xf>
    <xf numFmtId="43" fontId="9" fillId="8" borderId="38" xfId="49" applyFont="1" applyFill="1" applyBorder="1" applyAlignment="1" applyProtection="1">
      <alignment vertical="center" wrapText="1"/>
      <protection/>
    </xf>
    <xf numFmtId="186" fontId="8" fillId="8" borderId="38" xfId="0" applyNumberFormat="1" applyFont="1" applyFill="1" applyBorder="1" applyAlignment="1" applyProtection="1">
      <alignment vertical="center" wrapText="1"/>
      <protection/>
    </xf>
    <xf numFmtId="43" fontId="8" fillId="8" borderId="38" xfId="49" applyFont="1" applyFill="1" applyBorder="1" applyAlignment="1" applyProtection="1">
      <alignment vertical="center" wrapText="1"/>
      <protection/>
    </xf>
    <xf numFmtId="43" fontId="9" fillId="8" borderId="39" xfId="49" applyFont="1" applyFill="1" applyBorder="1" applyAlignment="1" applyProtection="1">
      <alignment vertical="center" wrapText="1"/>
      <protection/>
    </xf>
    <xf numFmtId="186" fontId="8" fillId="0" borderId="37" xfId="0" applyNumberFormat="1" applyFont="1" applyFill="1" applyBorder="1" applyAlignment="1" applyProtection="1">
      <alignment vertical="center" wrapText="1"/>
      <protection/>
    </xf>
    <xf numFmtId="186" fontId="9" fillId="0" borderId="38" xfId="0" applyNumberFormat="1" applyFont="1" applyFill="1" applyBorder="1" applyAlignment="1" applyProtection="1">
      <alignment vertical="center" wrapText="1"/>
      <protection/>
    </xf>
    <xf numFmtId="43" fontId="9" fillId="0" borderId="38" xfId="49" applyFont="1" applyFill="1" applyBorder="1" applyAlignment="1" applyProtection="1">
      <alignment vertical="center" wrapText="1"/>
      <protection/>
    </xf>
    <xf numFmtId="186" fontId="8" fillId="0" borderId="38" xfId="0" applyNumberFormat="1" applyFont="1" applyFill="1" applyBorder="1" applyAlignment="1" applyProtection="1">
      <alignment vertical="center" wrapText="1"/>
      <protection/>
    </xf>
    <xf numFmtId="43" fontId="8" fillId="0" borderId="38" xfId="49" applyFont="1" applyFill="1" applyBorder="1" applyAlignment="1" applyProtection="1">
      <alignment vertical="center" wrapText="1"/>
      <protection/>
    </xf>
    <xf numFmtId="43" fontId="9" fillId="0" borderId="39" xfId="49" applyFont="1" applyFill="1" applyBorder="1" applyAlignment="1" applyProtection="1">
      <alignment vertical="center" wrapText="1"/>
      <protection/>
    </xf>
    <xf numFmtId="10" fontId="8" fillId="8" borderId="38" xfId="0" applyNumberFormat="1" applyFont="1" applyFill="1" applyBorder="1" applyAlignment="1" applyProtection="1">
      <alignment horizontal="center" vertical="center" wrapText="1"/>
      <protection/>
    </xf>
    <xf numFmtId="10" fontId="8" fillId="0" borderId="38" xfId="0" applyNumberFormat="1" applyFont="1" applyFill="1" applyBorder="1" applyAlignment="1" applyProtection="1">
      <alignment vertical="center" wrapText="1"/>
      <protection/>
    </xf>
    <xf numFmtId="186" fontId="11" fillId="0" borderId="0" xfId="0" applyNumberFormat="1" applyFont="1" applyBorder="1" applyAlignment="1" applyProtection="1">
      <alignment/>
      <protection/>
    </xf>
    <xf numFmtId="186" fontId="11" fillId="0" borderId="0" xfId="0" applyNumberFormat="1" applyFont="1" applyBorder="1" applyAlignment="1" applyProtection="1">
      <alignment/>
      <protection/>
    </xf>
    <xf numFmtId="43" fontId="11" fillId="0" borderId="0" xfId="49" applyFont="1" applyBorder="1" applyAlignment="1" applyProtection="1">
      <alignment/>
      <protection/>
    </xf>
    <xf numFmtId="186" fontId="8" fillId="0" borderId="0" xfId="0" applyNumberFormat="1" applyFont="1" applyBorder="1" applyAlignment="1" applyProtection="1">
      <alignment/>
      <protection/>
    </xf>
    <xf numFmtId="186" fontId="8" fillId="0" borderId="0" xfId="0" applyNumberFormat="1" applyFont="1" applyBorder="1" applyAlignment="1" applyProtection="1">
      <alignment/>
      <protection/>
    </xf>
    <xf numFmtId="43" fontId="8" fillId="0" borderId="0" xfId="49" applyFont="1" applyBorder="1" applyAlignment="1" applyProtection="1">
      <alignment/>
      <protection/>
    </xf>
    <xf numFmtId="186" fontId="49" fillId="0" borderId="0" xfId="0" applyNumberFormat="1" applyFont="1" applyBorder="1" applyAlignment="1" applyProtection="1">
      <alignment/>
      <protection/>
    </xf>
    <xf numFmtId="186" fontId="5" fillId="0" borderId="0" xfId="0" applyNumberFormat="1" applyFont="1" applyBorder="1" applyAlignment="1" applyProtection="1">
      <alignment/>
      <protection/>
    </xf>
    <xf numFmtId="43" fontId="5" fillId="0" borderId="0" xfId="49" applyFont="1" applyBorder="1" applyAlignment="1" applyProtection="1">
      <alignment/>
      <protection/>
    </xf>
    <xf numFmtId="186" fontId="50" fillId="0" borderId="0" xfId="0" applyNumberFormat="1" applyFont="1" applyBorder="1" applyAlignment="1" applyProtection="1">
      <alignment/>
      <protection/>
    </xf>
    <xf numFmtId="43" fontId="49" fillId="0" borderId="0" xfId="49" applyFont="1" applyAlignment="1">
      <alignment vertical="center"/>
    </xf>
    <xf numFmtId="43" fontId="49" fillId="0" borderId="0" xfId="49" applyFont="1" applyBorder="1" applyAlignment="1" applyProtection="1">
      <alignment/>
      <protection/>
    </xf>
    <xf numFmtId="0" fontId="1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 wrapText="1"/>
    </xf>
    <xf numFmtId="186" fontId="10" fillId="0" borderId="0" xfId="0" applyFont="1" applyAlignment="1" applyProtection="1">
      <alignment horizontal="left" vertical="center"/>
      <protection/>
    </xf>
    <xf numFmtId="186" fontId="4" fillId="0" borderId="0" xfId="0" applyFont="1" applyAlignment="1" applyProtection="1">
      <alignment horizontal="center" vertical="center"/>
      <protection/>
    </xf>
    <xf numFmtId="186" fontId="4" fillId="0" borderId="0" xfId="0" applyFont="1" applyAlignment="1" applyProtection="1" quotePrefix="1">
      <alignment horizontal="center" vertical="center"/>
      <protection/>
    </xf>
    <xf numFmtId="186" fontId="5" fillId="0" borderId="0" xfId="0" applyFont="1" applyAlignment="1" applyProtection="1">
      <alignment horizontal="center" vertical="center"/>
      <protection/>
    </xf>
    <xf numFmtId="186" fontId="6" fillId="0" borderId="0" xfId="0" applyFont="1" applyAlignment="1" applyProtection="1">
      <alignment horizontal="center" vertical="center" wrapText="1"/>
      <protection/>
    </xf>
    <xf numFmtId="186" fontId="6" fillId="0" borderId="0" xfId="0" applyFont="1" applyAlignment="1" applyProtection="1" quotePrefix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10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r-caasd7\COSTOS-UEP\Luis%20L&#243;pez\Presupuesto%20L&#243;pez\An&#225;lisis%20de%20Ingenier&#237;a%20(%20Insumos,%20Mano%20de%20Obra%20de%20Alba&#241;iler&#237;a%20de%20Obras%20P&#250;blicas%20del%2020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1">
        <row r="582">
          <cell r="E582">
            <v>126.15</v>
          </cell>
        </row>
        <row r="584">
          <cell r="E584">
            <v>445000</v>
          </cell>
        </row>
        <row r="592">
          <cell r="E592">
            <v>570000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69"/>
  <sheetViews>
    <sheetView showGridLines="0" showZeros="0" tabSelected="1" view="pageBreakPreview" zoomScale="75" zoomScaleSheetLayoutView="75" zoomScalePageLayoutView="0" workbookViewId="0" topLeftCell="A49">
      <selection activeCell="A56" sqref="A56:G67"/>
    </sheetView>
  </sheetViews>
  <sheetFormatPr defaultColWidth="12.6640625" defaultRowHeight="15" customHeight="1"/>
  <cols>
    <col min="1" max="1" width="8.21484375" style="7" customWidth="1"/>
    <col min="2" max="2" width="42.10546875" style="2" customWidth="1"/>
    <col min="3" max="3" width="10.5546875" style="8" customWidth="1"/>
    <col min="4" max="4" width="8.3359375" style="9" customWidth="1"/>
    <col min="5" max="5" width="16.99609375" style="8" customWidth="1"/>
    <col min="6" max="6" width="16.99609375" style="6" customWidth="1"/>
    <col min="7" max="7" width="18.6640625" style="2" customWidth="1"/>
    <col min="8" max="16384" width="12.6640625" style="2" customWidth="1"/>
  </cols>
  <sheetData>
    <row r="1" spans="1:7" ht="21" customHeight="1">
      <c r="A1" s="89" t="s">
        <v>19</v>
      </c>
      <c r="B1" s="89"/>
      <c r="C1" s="89"/>
      <c r="D1" s="89"/>
      <c r="E1" s="89"/>
      <c r="F1" s="89"/>
      <c r="G1" s="89"/>
    </row>
    <row r="2" spans="1:7" ht="23.25" customHeight="1">
      <c r="A2" s="90" t="s">
        <v>20</v>
      </c>
      <c r="B2" s="90"/>
      <c r="C2" s="90"/>
      <c r="D2" s="90"/>
      <c r="E2" s="90"/>
      <c r="F2" s="90"/>
      <c r="G2" s="90"/>
    </row>
    <row r="3" spans="1:7" ht="21.75" customHeight="1">
      <c r="A3" s="91" t="s">
        <v>32</v>
      </c>
      <c r="B3" s="91"/>
      <c r="C3" s="91"/>
      <c r="D3" s="91"/>
      <c r="E3" s="91"/>
      <c r="F3" s="91"/>
      <c r="G3" s="91"/>
    </row>
    <row r="4" spans="1:7" ht="21.75" customHeight="1">
      <c r="A4" s="88" t="s">
        <v>47</v>
      </c>
      <c r="B4" s="3"/>
      <c r="C4" s="3"/>
      <c r="D4" s="3"/>
      <c r="E4" s="3"/>
      <c r="F4" s="3"/>
      <c r="G4" s="45"/>
    </row>
    <row r="5" spans="1:7" ht="42.75" customHeight="1">
      <c r="A5" s="92" t="s">
        <v>48</v>
      </c>
      <c r="B5" s="93"/>
      <c r="C5" s="93"/>
      <c r="D5" s="93"/>
      <c r="E5" s="93"/>
      <c r="F5" s="93"/>
      <c r="G5" s="93"/>
    </row>
    <row r="6" spans="1:7" ht="15" customHeight="1" thickBot="1">
      <c r="A6" s="4"/>
      <c r="B6" s="5"/>
      <c r="C6" s="5"/>
      <c r="D6" s="5"/>
      <c r="E6" s="5"/>
      <c r="F6" s="5"/>
      <c r="G6" s="5"/>
    </row>
    <row r="7" spans="1:7" ht="22.5" customHeight="1" thickBot="1" thickTop="1">
      <c r="A7" s="42" t="s">
        <v>21</v>
      </c>
      <c r="B7" s="43" t="s">
        <v>22</v>
      </c>
      <c r="C7" s="43" t="s">
        <v>24</v>
      </c>
      <c r="D7" s="43" t="s">
        <v>23</v>
      </c>
      <c r="E7" s="43" t="s">
        <v>44</v>
      </c>
      <c r="F7" s="43" t="s">
        <v>45</v>
      </c>
      <c r="G7" s="44" t="s">
        <v>46</v>
      </c>
    </row>
    <row r="8" spans="1:7" s="1" customFormat="1" ht="21" customHeight="1" thickTop="1">
      <c r="A8" s="18"/>
      <c r="B8" s="19"/>
      <c r="C8" s="20">
        <v>0</v>
      </c>
      <c r="D8" s="21"/>
      <c r="E8" s="22"/>
      <c r="F8" s="20"/>
      <c r="G8" s="23"/>
    </row>
    <row r="9" spans="1:7" s="1" customFormat="1" ht="21" customHeight="1">
      <c r="A9" s="24">
        <v>1</v>
      </c>
      <c r="B9" s="31" t="s">
        <v>0</v>
      </c>
      <c r="C9" s="27"/>
      <c r="D9" s="28"/>
      <c r="E9" s="29"/>
      <c r="F9" s="13"/>
      <c r="G9" s="30"/>
    </row>
    <row r="10" spans="1:7" s="1" customFormat="1" ht="21" customHeight="1">
      <c r="A10" s="25">
        <f>+A9+0.1</f>
        <v>1.1</v>
      </c>
      <c r="B10" s="26" t="s">
        <v>4</v>
      </c>
      <c r="C10" s="10">
        <v>3559.95</v>
      </c>
      <c r="D10" s="12" t="s">
        <v>35</v>
      </c>
      <c r="E10" s="11"/>
      <c r="F10" s="17">
        <f>+E10*C10</f>
        <v>0</v>
      </c>
      <c r="G10" s="30"/>
    </row>
    <row r="11" spans="1:7" s="1" customFormat="1" ht="21" customHeight="1">
      <c r="A11" s="25">
        <f>+A10+0.1</f>
        <v>1.2000000000000002</v>
      </c>
      <c r="B11" s="26" t="s">
        <v>5</v>
      </c>
      <c r="C11" s="10">
        <v>1067.985</v>
      </c>
      <c r="D11" s="12" t="s">
        <v>25</v>
      </c>
      <c r="E11" s="11"/>
      <c r="F11" s="17">
        <f>+E11*C11</f>
        <v>0</v>
      </c>
      <c r="G11" s="30"/>
    </row>
    <row r="12" spans="1:7" s="1" customFormat="1" ht="21" customHeight="1">
      <c r="A12" s="25">
        <f>+A11+0.1</f>
        <v>1.3000000000000003</v>
      </c>
      <c r="B12" s="26" t="s">
        <v>6</v>
      </c>
      <c r="C12" s="10">
        <v>1067.985</v>
      </c>
      <c r="D12" s="12" t="s">
        <v>25</v>
      </c>
      <c r="E12" s="11"/>
      <c r="F12" s="17">
        <f>+E12*C12</f>
        <v>0</v>
      </c>
      <c r="G12" s="30"/>
    </row>
    <row r="13" spans="1:7" s="1" customFormat="1" ht="21" customHeight="1">
      <c r="A13" s="25">
        <f>+A12+0.1</f>
        <v>1.4000000000000004</v>
      </c>
      <c r="B13" s="26" t="s">
        <v>7</v>
      </c>
      <c r="C13" s="10">
        <v>1067.985</v>
      </c>
      <c r="D13" s="12" t="s">
        <v>25</v>
      </c>
      <c r="E13" s="11"/>
      <c r="F13" s="17">
        <f>+E13*C13</f>
        <v>0</v>
      </c>
      <c r="G13" s="30"/>
    </row>
    <row r="14" spans="1:7" s="1" customFormat="1" ht="21" customHeight="1">
      <c r="A14" s="25">
        <f>+A13+0.1</f>
        <v>1.5000000000000004</v>
      </c>
      <c r="B14" s="26" t="s">
        <v>8</v>
      </c>
      <c r="C14" s="10">
        <v>1388.3805</v>
      </c>
      <c r="D14" s="12" t="s">
        <v>25</v>
      </c>
      <c r="E14" s="11"/>
      <c r="F14" s="17">
        <f>+E14*C14</f>
        <v>0</v>
      </c>
      <c r="G14" s="30">
        <f>SUM(F10:F14)</f>
        <v>0</v>
      </c>
    </row>
    <row r="15" spans="1:7" s="1" customFormat="1" ht="21" customHeight="1">
      <c r="A15" s="25"/>
      <c r="B15" s="26"/>
      <c r="C15" s="10"/>
      <c r="D15" s="12"/>
      <c r="E15" s="11"/>
      <c r="F15" s="17"/>
      <c r="G15" s="30"/>
    </row>
    <row r="16" spans="1:7" s="1" customFormat="1" ht="21" customHeight="1">
      <c r="A16" s="24">
        <v>2</v>
      </c>
      <c r="B16" s="31" t="s">
        <v>9</v>
      </c>
      <c r="C16" s="10"/>
      <c r="D16" s="12"/>
      <c r="E16" s="11"/>
      <c r="F16" s="17"/>
      <c r="G16" s="30"/>
    </row>
    <row r="17" spans="1:7" s="1" customFormat="1" ht="21" customHeight="1">
      <c r="A17" s="25">
        <f>+A16+0.1</f>
        <v>2.1</v>
      </c>
      <c r="B17" s="26" t="s">
        <v>14</v>
      </c>
      <c r="C17" s="10">
        <v>6</v>
      </c>
      <c r="D17" s="12" t="s">
        <v>18</v>
      </c>
      <c r="E17" s="11"/>
      <c r="F17" s="17">
        <f>+E17*C17</f>
        <v>0</v>
      </c>
      <c r="G17" s="30"/>
    </row>
    <row r="18" spans="1:7" s="1" customFormat="1" ht="21" customHeight="1">
      <c r="A18" s="25">
        <f>+A17+0.1</f>
        <v>2.2</v>
      </c>
      <c r="B18" s="26" t="s">
        <v>13</v>
      </c>
      <c r="C18" s="10">
        <v>1420</v>
      </c>
      <c r="D18" s="12" t="s">
        <v>10</v>
      </c>
      <c r="E18" s="11"/>
      <c r="F18" s="17">
        <f>+E18*C18</f>
        <v>0</v>
      </c>
      <c r="G18" s="30">
        <f>SUM(F17:F18)</f>
        <v>0</v>
      </c>
    </row>
    <row r="19" spans="1:7" s="1" customFormat="1" ht="21" customHeight="1">
      <c r="A19" s="25"/>
      <c r="B19" s="26"/>
      <c r="C19" s="10"/>
      <c r="D19" s="12"/>
      <c r="E19" s="11"/>
      <c r="F19" s="17"/>
      <c r="G19" s="30"/>
    </row>
    <row r="20" spans="1:7" s="1" customFormat="1" ht="21" customHeight="1">
      <c r="A20" s="24">
        <v>3</v>
      </c>
      <c r="B20" s="31" t="s">
        <v>11</v>
      </c>
      <c r="C20" s="10"/>
      <c r="D20" s="12"/>
      <c r="E20" s="11"/>
      <c r="F20" s="17"/>
      <c r="G20" s="30"/>
    </row>
    <row r="21" spans="1:7" s="1" customFormat="1" ht="21" customHeight="1">
      <c r="A21" s="25">
        <f>+A20+0.1</f>
        <v>3.1</v>
      </c>
      <c r="B21" s="26" t="s">
        <v>15</v>
      </c>
      <c r="C21" s="10">
        <v>392</v>
      </c>
      <c r="D21" s="12" t="s">
        <v>35</v>
      </c>
      <c r="E21" s="11"/>
      <c r="F21" s="17">
        <f>+E21*C21</f>
        <v>0</v>
      </c>
      <c r="G21" s="30">
        <f>SUM(F21)</f>
        <v>0</v>
      </c>
    </row>
    <row r="22" spans="1:7" s="1" customFormat="1" ht="21" customHeight="1">
      <c r="A22" s="25"/>
      <c r="B22" s="26"/>
      <c r="C22" s="10"/>
      <c r="D22" s="12"/>
      <c r="E22" s="11"/>
      <c r="F22" s="17"/>
      <c r="G22" s="30"/>
    </row>
    <row r="23" spans="1:7" s="1" customFormat="1" ht="21" customHeight="1">
      <c r="A23" s="24">
        <v>4</v>
      </c>
      <c r="B23" s="31" t="s">
        <v>12</v>
      </c>
      <c r="C23" s="10"/>
      <c r="D23" s="12"/>
      <c r="E23" s="11"/>
      <c r="F23" s="17">
        <f>+E23*C23</f>
        <v>0</v>
      </c>
      <c r="G23" s="30"/>
    </row>
    <row r="24" spans="1:7" s="1" customFormat="1" ht="21" customHeight="1">
      <c r="A24" s="25">
        <f>+A23+0.1</f>
        <v>4.1</v>
      </c>
      <c r="B24" s="26" t="s">
        <v>16</v>
      </c>
      <c r="C24" s="10">
        <v>3559.95</v>
      </c>
      <c r="D24" s="12" t="s">
        <v>35</v>
      </c>
      <c r="E24" s="11"/>
      <c r="F24" s="17">
        <f>+E24*C24</f>
        <v>0</v>
      </c>
      <c r="G24" s="30"/>
    </row>
    <row r="25" spans="1:7" s="1" customFormat="1" ht="21" customHeight="1">
      <c r="A25" s="25">
        <f>+A24+0.1</f>
        <v>4.199999999999999</v>
      </c>
      <c r="B25" s="26" t="s">
        <v>17</v>
      </c>
      <c r="C25" s="10">
        <v>1</v>
      </c>
      <c r="D25" s="12" t="s">
        <v>3</v>
      </c>
      <c r="E25" s="11"/>
      <c r="F25" s="17">
        <f>+E25*C25</f>
        <v>0</v>
      </c>
      <c r="G25" s="30">
        <f>SUM(F24:F25)</f>
        <v>0</v>
      </c>
    </row>
    <row r="26" spans="1:7" s="1" customFormat="1" ht="21" customHeight="1">
      <c r="A26" s="25"/>
      <c r="B26" s="35"/>
      <c r="C26" s="10"/>
      <c r="D26" s="12"/>
      <c r="E26" s="11"/>
      <c r="F26" s="17"/>
      <c r="G26" s="33"/>
    </row>
    <row r="27" spans="1:7" s="1" customFormat="1" ht="21" customHeight="1">
      <c r="A27" s="24">
        <v>5</v>
      </c>
      <c r="B27" s="32" t="s">
        <v>1</v>
      </c>
      <c r="C27" s="10">
        <v>1</v>
      </c>
      <c r="D27" s="12" t="s">
        <v>3</v>
      </c>
      <c r="E27" s="11"/>
      <c r="F27" s="17">
        <f>+E27*C27</f>
        <v>0</v>
      </c>
      <c r="G27" s="30">
        <f>SUM(F27)</f>
        <v>0</v>
      </c>
    </row>
    <row r="28" spans="1:7" s="1" customFormat="1" ht="21" customHeight="1" thickBot="1">
      <c r="A28" s="34"/>
      <c r="B28" s="35"/>
      <c r="C28" s="36"/>
      <c r="D28" s="37"/>
      <c r="E28" s="38"/>
      <c r="F28" s="13"/>
      <c r="G28" s="39"/>
    </row>
    <row r="29" spans="1:7" s="1" customFormat="1" ht="21" customHeight="1" thickBot="1" thickTop="1">
      <c r="A29" s="40"/>
      <c r="B29" s="15" t="s">
        <v>36</v>
      </c>
      <c r="C29" s="41"/>
      <c r="D29" s="41"/>
      <c r="E29" s="41"/>
      <c r="F29" s="41"/>
      <c r="G29" s="16">
        <f>SUM(G14:G27)</f>
        <v>0</v>
      </c>
    </row>
    <row r="30" spans="1:7" s="1" customFormat="1" ht="21" customHeight="1" thickBot="1" thickTop="1">
      <c r="A30" s="14"/>
      <c r="B30" s="15" t="s">
        <v>37</v>
      </c>
      <c r="C30" s="15"/>
      <c r="D30" s="15"/>
      <c r="E30" s="15"/>
      <c r="F30" s="15"/>
      <c r="G30" s="16">
        <f>SUM(F10:F27)</f>
        <v>0</v>
      </c>
    </row>
    <row r="31" spans="1:7" s="1" customFormat="1" ht="21" customHeight="1" thickTop="1">
      <c r="A31" s="46"/>
      <c r="B31" s="47"/>
      <c r="C31" s="48"/>
      <c r="D31" s="49"/>
      <c r="E31" s="48"/>
      <c r="F31" s="48"/>
      <c r="G31" s="50"/>
    </row>
    <row r="32" spans="1:7" s="1" customFormat="1" ht="21" customHeight="1">
      <c r="A32" s="51"/>
      <c r="B32" s="52" t="s">
        <v>26</v>
      </c>
      <c r="C32" s="53"/>
      <c r="D32" s="54">
        <v>0.1</v>
      </c>
      <c r="E32" s="55"/>
      <c r="F32" s="55">
        <f>D32*G30</f>
        <v>0</v>
      </c>
      <c r="G32" s="56"/>
    </row>
    <row r="33" spans="1:7" s="1" customFormat="1" ht="21" customHeight="1">
      <c r="A33" s="51"/>
      <c r="B33" s="52" t="s">
        <v>27</v>
      </c>
      <c r="C33" s="53"/>
      <c r="D33" s="54">
        <v>0.025</v>
      </c>
      <c r="E33" s="55"/>
      <c r="F33" s="55">
        <f>D33*G30</f>
        <v>0</v>
      </c>
      <c r="G33" s="56"/>
    </row>
    <row r="34" spans="1:7" s="1" customFormat="1" ht="21" customHeight="1">
      <c r="A34" s="51"/>
      <c r="B34" s="52" t="s">
        <v>28</v>
      </c>
      <c r="C34" s="53"/>
      <c r="D34" s="54">
        <v>0.0535</v>
      </c>
      <c r="E34" s="55"/>
      <c r="F34" s="55">
        <f>D34*G30</f>
        <v>0</v>
      </c>
      <c r="G34" s="56"/>
    </row>
    <row r="35" spans="1:7" s="1" customFormat="1" ht="21" customHeight="1">
      <c r="A35" s="51"/>
      <c r="B35" s="52" t="s">
        <v>29</v>
      </c>
      <c r="C35" s="53"/>
      <c r="D35" s="54">
        <v>0.035</v>
      </c>
      <c r="E35" s="55"/>
      <c r="F35" s="55">
        <f>D35*G30</f>
        <v>0</v>
      </c>
      <c r="G35" s="56"/>
    </row>
    <row r="36" spans="1:7" s="1" customFormat="1" ht="21" customHeight="1">
      <c r="A36" s="51"/>
      <c r="B36" s="52" t="s">
        <v>30</v>
      </c>
      <c r="C36" s="53"/>
      <c r="D36" s="54">
        <v>0.01</v>
      </c>
      <c r="E36" s="55"/>
      <c r="F36" s="55">
        <f>D36*G30</f>
        <v>0</v>
      </c>
      <c r="G36" s="56"/>
    </row>
    <row r="37" spans="1:7" s="1" customFormat="1" ht="21" customHeight="1">
      <c r="A37" s="51"/>
      <c r="B37" s="52" t="s">
        <v>31</v>
      </c>
      <c r="C37" s="53"/>
      <c r="D37" s="54">
        <v>0.05</v>
      </c>
      <c r="E37" s="55"/>
      <c r="F37" s="55">
        <f>D37*G30</f>
        <v>0</v>
      </c>
      <c r="G37" s="56"/>
    </row>
    <row r="38" spans="1:7" s="1" customFormat="1" ht="21" customHeight="1" thickBot="1">
      <c r="A38" s="51"/>
      <c r="B38" s="52"/>
      <c r="C38" s="53"/>
      <c r="D38" s="57"/>
      <c r="E38" s="55"/>
      <c r="F38" s="55"/>
      <c r="G38" s="58"/>
    </row>
    <row r="39" spans="1:7" s="1" customFormat="1" ht="21" customHeight="1" thickBot="1" thickTop="1">
      <c r="A39" s="59"/>
      <c r="B39" s="60" t="s">
        <v>38</v>
      </c>
      <c r="C39" s="61"/>
      <c r="D39" s="62"/>
      <c r="E39" s="63"/>
      <c r="F39" s="63"/>
      <c r="G39" s="64">
        <f>SUM(F32:F37)</f>
        <v>0</v>
      </c>
    </row>
    <row r="40" spans="1:7" s="1" customFormat="1" ht="21" customHeight="1" thickBot="1" thickTop="1">
      <c r="A40" s="65"/>
      <c r="B40" s="66"/>
      <c r="C40" s="67"/>
      <c r="D40" s="68"/>
      <c r="E40" s="69"/>
      <c r="F40" s="69"/>
      <c r="G40" s="70"/>
    </row>
    <row r="41" spans="1:7" s="1" customFormat="1" ht="21" customHeight="1" thickBot="1" thickTop="1">
      <c r="A41" s="59"/>
      <c r="B41" s="60" t="s">
        <v>39</v>
      </c>
      <c r="C41" s="61"/>
      <c r="D41" s="62"/>
      <c r="E41" s="63"/>
      <c r="F41" s="63"/>
      <c r="G41" s="64">
        <f>+G39+G30</f>
        <v>0</v>
      </c>
    </row>
    <row r="42" spans="1:7" s="1" customFormat="1" ht="21" customHeight="1" thickBot="1" thickTop="1">
      <c r="A42" s="65"/>
      <c r="B42" s="66"/>
      <c r="C42" s="67"/>
      <c r="D42" s="68"/>
      <c r="E42" s="69"/>
      <c r="F42" s="69"/>
      <c r="G42" s="70"/>
    </row>
    <row r="43" spans="1:7" s="1" customFormat="1" ht="21" customHeight="1" thickBot="1" thickTop="1">
      <c r="A43" s="59"/>
      <c r="B43" s="60" t="s">
        <v>40</v>
      </c>
      <c r="C43" s="61"/>
      <c r="D43" s="71">
        <v>0.03</v>
      </c>
      <c r="E43" s="63"/>
      <c r="F43" s="63"/>
      <c r="G43" s="64">
        <f>+G39*D43</f>
        <v>0</v>
      </c>
    </row>
    <row r="44" spans="1:7" s="1" customFormat="1" ht="21" customHeight="1" thickBot="1" thickTop="1">
      <c r="A44" s="65"/>
      <c r="B44" s="66"/>
      <c r="C44" s="67"/>
      <c r="D44" s="72"/>
      <c r="E44" s="69"/>
      <c r="F44" s="69"/>
      <c r="G44" s="70"/>
    </row>
    <row r="45" spans="1:7" s="1" customFormat="1" ht="21" customHeight="1" thickBot="1" thickTop="1">
      <c r="A45" s="59"/>
      <c r="B45" s="60" t="s">
        <v>41</v>
      </c>
      <c r="C45" s="61"/>
      <c r="D45" s="71">
        <v>0.06</v>
      </c>
      <c r="E45" s="63"/>
      <c r="F45" s="63"/>
      <c r="G45" s="64">
        <f>D45*G30</f>
        <v>0</v>
      </c>
    </row>
    <row r="46" spans="1:7" s="1" customFormat="1" ht="21" customHeight="1" thickBot="1" thickTop="1">
      <c r="A46" s="65"/>
      <c r="B46" s="66"/>
      <c r="C46" s="67"/>
      <c r="D46" s="72"/>
      <c r="E46" s="69"/>
      <c r="F46" s="69"/>
      <c r="G46" s="70"/>
    </row>
    <row r="47" spans="1:7" s="1" customFormat="1" ht="21" customHeight="1" thickBot="1" thickTop="1">
      <c r="A47" s="59"/>
      <c r="B47" s="60" t="s">
        <v>33</v>
      </c>
      <c r="C47" s="61"/>
      <c r="D47" s="71">
        <v>0.05</v>
      </c>
      <c r="E47" s="63"/>
      <c r="F47" s="63"/>
      <c r="G47" s="64">
        <f>+G41*D47</f>
        <v>0</v>
      </c>
    </row>
    <row r="48" spans="1:7" s="1" customFormat="1" ht="21" customHeight="1" thickBot="1" thickTop="1">
      <c r="A48" s="65"/>
      <c r="B48" s="66"/>
      <c r="C48" s="67"/>
      <c r="D48" s="68"/>
      <c r="E48" s="69"/>
      <c r="F48" s="69"/>
      <c r="G48" s="70"/>
    </row>
    <row r="49" spans="1:7" s="1" customFormat="1" ht="21" customHeight="1" thickBot="1" thickTop="1">
      <c r="A49" s="59"/>
      <c r="B49" s="60" t="s">
        <v>42</v>
      </c>
      <c r="C49" s="61"/>
      <c r="D49" s="62"/>
      <c r="E49" s="63"/>
      <c r="F49" s="63"/>
      <c r="G49" s="64">
        <f>+G47+G45+G41+G43</f>
        <v>0</v>
      </c>
    </row>
    <row r="50" spans="1:7" s="1" customFormat="1" ht="15" customHeight="1" thickTop="1">
      <c r="A50" s="73"/>
      <c r="B50" s="74"/>
      <c r="C50" s="75"/>
      <c r="D50" s="74"/>
      <c r="E50" s="75"/>
      <c r="F50" s="75"/>
      <c r="G50" s="75"/>
    </row>
    <row r="51" spans="1:7" s="1" customFormat="1" ht="15" customHeight="1">
      <c r="A51" s="76"/>
      <c r="B51" s="77"/>
      <c r="C51" s="78"/>
      <c r="D51" s="77"/>
      <c r="E51" s="78"/>
      <c r="G51" s="78"/>
    </row>
    <row r="52" spans="1:7" s="1" customFormat="1" ht="15" customHeight="1">
      <c r="A52" s="79"/>
      <c r="B52" s="80" t="s">
        <v>2</v>
      </c>
      <c r="C52" s="81"/>
      <c r="D52" s="82"/>
      <c r="E52" s="81" t="s">
        <v>43</v>
      </c>
      <c r="F52" s="83"/>
      <c r="G52" s="84"/>
    </row>
    <row r="53" spans="1:7" s="1" customFormat="1" ht="15" customHeight="1">
      <c r="A53" s="79"/>
      <c r="B53" s="80"/>
      <c r="C53" s="81"/>
      <c r="D53" s="82"/>
      <c r="E53" s="81"/>
      <c r="F53" s="83"/>
      <c r="G53" s="84"/>
    </row>
    <row r="54" spans="1:7" s="1" customFormat="1" ht="15.75" customHeight="1">
      <c r="A54" s="76"/>
      <c r="B54" s="77"/>
      <c r="C54" s="78"/>
      <c r="D54" s="77"/>
      <c r="E54" s="78"/>
      <c r="G54" s="78"/>
    </row>
    <row r="55" spans="1:7" s="1" customFormat="1" ht="15" customHeight="1">
      <c r="A55" s="76"/>
      <c r="B55" s="77" t="s">
        <v>34</v>
      </c>
      <c r="C55" s="78"/>
      <c r="D55" s="77"/>
      <c r="E55" s="78" t="s">
        <v>34</v>
      </c>
      <c r="G55" s="78"/>
    </row>
    <row r="56" s="1" customFormat="1" ht="18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21" customHeight="1"/>
    <row r="64" s="1" customFormat="1" ht="15" customHeight="1"/>
    <row r="65" s="1" customFormat="1" ht="18"/>
    <row r="66" s="1" customFormat="1" ht="15" customHeight="1"/>
    <row r="67" s="1" customFormat="1" ht="15" customHeight="1"/>
    <row r="68" spans="1:7" s="1" customFormat="1" ht="15" customHeight="1">
      <c r="A68" s="85"/>
      <c r="B68" s="85"/>
      <c r="C68" s="85"/>
      <c r="D68" s="85"/>
      <c r="E68" s="86"/>
      <c r="F68" s="86"/>
      <c r="G68" s="86"/>
    </row>
    <row r="69" spans="1:7" s="1" customFormat="1" ht="15" customHeight="1">
      <c r="A69" s="85"/>
      <c r="B69" s="87"/>
      <c r="C69" s="85"/>
      <c r="D69" s="85"/>
      <c r="E69" s="86"/>
      <c r="F69" s="86"/>
      <c r="G69" s="86"/>
    </row>
  </sheetData>
  <sheetProtection/>
  <mergeCells count="4">
    <mergeCell ref="A1:G1"/>
    <mergeCell ref="A2:G2"/>
    <mergeCell ref="A3:G3"/>
    <mergeCell ref="A5:G5"/>
  </mergeCells>
  <printOptions horizontalCentered="1"/>
  <pageMargins left="0.5905511811023623" right="0.5905511811023623" top="0.5118110236220472" bottom="0.8661417322834646" header="0.15748031496062992" footer="1.062992125984252"/>
  <pageSetup horizontalDpi="600" verticalDpi="600" orientation="portrait" scale="64" r:id="rId1"/>
  <headerFooter alignWithMargins="0">
    <oddFooter>&amp;L&amp;9&amp;F&amp;Z&amp;R&amp;Pde&amp;N</oddFooter>
  </headerFooter>
  <rowBreaks count="1" manualBreakCount="1"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UES_CAASD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Carlos</dc:creator>
  <cp:keywords/>
  <dc:description/>
  <cp:lastModifiedBy>Abelardo Reyes de la Cruz</cp:lastModifiedBy>
  <cp:lastPrinted>2014-11-04T17:51:13Z</cp:lastPrinted>
  <dcterms:created xsi:type="dcterms:W3CDTF">2004-09-23T12:21:02Z</dcterms:created>
  <dcterms:modified xsi:type="dcterms:W3CDTF">2014-12-03T14:55:43Z</dcterms:modified>
  <cp:category/>
  <cp:version/>
  <cp:contentType/>
  <cp:contentStatus/>
</cp:coreProperties>
</file>