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blanco\Desktop\"/>
    </mc:Choice>
  </mc:AlternateContent>
  <xr:revisionPtr revIDLastSave="0" documentId="8_{C9AEE209-ED6B-49D5-99AB-6D3315F969E3}" xr6:coauthVersionLast="47" xr6:coauthVersionMax="47" xr10:uidLastSave="{00000000-0000-0000-0000-000000000000}"/>
  <bookViews>
    <workbookView xWindow="20370" yWindow="-120" windowWidth="20730" windowHeight="11040" xr2:uid="{83CE113E-6DBB-4F82-95D3-A648EBD4DF35}"/>
  </bookViews>
  <sheets>
    <sheet name="Facturacion" sheetId="1" r:id="rId1"/>
    <sheet name="Recaudo" sheetId="4" r:id="rId2"/>
    <sheet name="Consumo de agua" sheetId="5" r:id="rId3"/>
    <sheet name="Clientes" sheetId="2" r:id="rId4"/>
    <sheet name="Unidade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3" l="1"/>
  <c r="N31" i="3"/>
  <c r="O30" i="3"/>
  <c r="N30" i="3"/>
  <c r="O29" i="3"/>
  <c r="N29" i="3"/>
  <c r="N15" i="3"/>
  <c r="N14" i="3"/>
  <c r="N13" i="3"/>
  <c r="N12" i="3"/>
  <c r="N11" i="3"/>
  <c r="N32" i="2"/>
  <c r="N31" i="2"/>
  <c r="N30" i="2"/>
  <c r="N16" i="2"/>
  <c r="N15" i="2"/>
  <c r="N14" i="2"/>
  <c r="N13" i="2"/>
  <c r="N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tc={7616D50E-0E26-43D4-9B0B-1221FC9517CE}</author>
  </authors>
  <commentList>
    <comment ref="B14" authorId="0" shapeId="0" xr:uid="{7616D50E-0E26-43D4-9B0B-1221FC9517C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Pronostico o estimado del mes, debido a los cambios de ACEA.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tc={A9370AA7-A5ED-4E2C-A311-4A995C9A3DE8}</author>
  </authors>
  <commentList>
    <comment ref="B15" authorId="0" shapeId="0" xr:uid="{A9370AA7-A5ED-4E2C-A311-4A995C9A3D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Pronostico o estimado del mes.</t>
      </text>
    </comment>
  </commentList>
</comments>
</file>

<file path=xl/sharedStrings.xml><?xml version="1.0" encoding="utf-8"?>
<sst xmlns="http://schemas.openxmlformats.org/spreadsheetml/2006/main" count="216" uniqueCount="121">
  <si>
    <t>FACTURACION POR TIPO DE CLIENTES (USO)</t>
  </si>
  <si>
    <t>2023-2025</t>
  </si>
  <si>
    <t>SOLO AGUA POTABLE Y ALCANTARILLADO</t>
  </si>
  <si>
    <t>FAC RESIDENCIAL NOROESTE-SUROESTE</t>
  </si>
  <si>
    <t>FAC INDUSTRIAL NOROESTE-SUROESTE</t>
  </si>
  <si>
    <t>FAC COMERCIAL NOROESTE-SUROESTE</t>
  </si>
  <si>
    <t>FAC OFICIAL NOROESTE-SUROESTE</t>
  </si>
  <si>
    <t>FAC MIXTO RES-COMER NOROESTE-SUROESTE</t>
  </si>
  <si>
    <t>FAC OTROS NOROESTE-SUROESTE</t>
  </si>
  <si>
    <t>FAC RESIDENCIAL NORTE-ESTE</t>
  </si>
  <si>
    <t>FAC INDUSTRIAL NORTE-ESTE</t>
  </si>
  <si>
    <t>FAC COMERCIAL NORTE-ESTE</t>
  </si>
  <si>
    <t>FAC OFICIAL NORTE-ESTE</t>
  </si>
  <si>
    <t>FAC MIXTO RES Y COM NORTE-ESTE</t>
  </si>
  <si>
    <t>FAC OTROS NORTE-ESTE</t>
  </si>
  <si>
    <t>FACTURACIÓN TOTAL</t>
  </si>
  <si>
    <t>CANTIDAD DE CLIENTES POR USO</t>
  </si>
  <si>
    <t xml:space="preserve">SOLO AGUA POTABLE </t>
  </si>
  <si>
    <t>CLIENTES AGUA RESIDENCIAL NOROESTE-SUROESTE</t>
  </si>
  <si>
    <t>CLIENTES AGUA INDUSTRIAL NOROESTE-SUROESTE</t>
  </si>
  <si>
    <t>CLIENTES AGUA COMERCIAL NOROESTE-SUROESTE</t>
  </si>
  <si>
    <t>CLIENTES AGUA OFICIAL NOROESTE-SUROESTE</t>
  </si>
  <si>
    <t>CLIENTES AGUA MIXTO RES-COMER NOROESTE-SUROESTE</t>
  </si>
  <si>
    <t>CLIENTES AGUA OTROS NOROESTE-SUROESTE</t>
  </si>
  <si>
    <t>CLIENTES AGUA RESIDENCIAL NORTE-ESTE</t>
  </si>
  <si>
    <t>CLIENTES AGUA INDUSTRIAL NORTE-ESTE</t>
  </si>
  <si>
    <t>CLIENTES COMERCIAL NORTE-ESTE</t>
  </si>
  <si>
    <t>CLIENTES AGUA OFICIAL NORTE-ESTE</t>
  </si>
  <si>
    <t>CLIENTES AGUA MIXTO RES Y COM NORTE-ESTE</t>
  </si>
  <si>
    <t>CLIENTES AGUA OTROS NORTE-ESTE</t>
  </si>
  <si>
    <t>CLIENTES AGUA TOTAL</t>
  </si>
  <si>
    <t>C AGUA RES NOROE-SUROE</t>
  </si>
  <si>
    <t>C AGUA IND NOROE-SUROE</t>
  </si>
  <si>
    <t>C AGUA COM NOROE-SUROE</t>
  </si>
  <si>
    <t>C AGUA OFICIAL NOROE-SUROE</t>
  </si>
  <si>
    <t>C AGUA MIXTO NOROE-SUROE</t>
  </si>
  <si>
    <t>C AGUA OTROS NOROE-SUROE</t>
  </si>
  <si>
    <t>C AGUA RES NORTE-ESTE</t>
  </si>
  <si>
    <t>C AGUA IND NORTE-ESTE</t>
  </si>
  <si>
    <t>C AGUA COM NORTE-ESTE</t>
  </si>
  <si>
    <t>C AGUA OFICIAL NORTE-ESTE</t>
  </si>
  <si>
    <t>C AGUA MIXTO NORTE-ESTE</t>
  </si>
  <si>
    <t>C AGUA OTROS NORTE-ESTE</t>
  </si>
  <si>
    <t>CLIENTES CAASD TOTAL</t>
  </si>
  <si>
    <t>SOLO ALCANTARILLADO</t>
  </si>
  <si>
    <t>SOLO  ALCANTARILLADO</t>
  </si>
  <si>
    <t>CLIENTES ALCANTARILLADO RESIDENCIAL NOROESTE-SUROESTE</t>
  </si>
  <si>
    <t>CLIENTES INDUSTRIAL NOROESTE-SUROESTE</t>
  </si>
  <si>
    <t>CLIENTES COMERCIAL NOROESTE-SUROESTE</t>
  </si>
  <si>
    <t>CLIENTES OFICIAL NOROESTE-SUROESTE</t>
  </si>
  <si>
    <t>CLIENTES MIXTOS RES-COMER NOROESTE-SUROESTE</t>
  </si>
  <si>
    <t>CLIENTES OTROS NOROESTE-SUROESTE</t>
  </si>
  <si>
    <t>CLIENTES RESIDENCIAL NORTE-ESTE</t>
  </si>
  <si>
    <t>CLIENTES INDUSTRIAL NORTE-ESTE</t>
  </si>
  <si>
    <t>CLIENTES OFICIAL NORTE-ESTE</t>
  </si>
  <si>
    <t>CLIENTES MIXTOS RES Y COM NORTE-ESTE</t>
  </si>
  <si>
    <t>CLIENTES OTROS NORTE-ESTE</t>
  </si>
  <si>
    <t>CLIENTES TOTAL</t>
  </si>
  <si>
    <t>C ALC RES NOROE-SUROE</t>
  </si>
  <si>
    <t>C ALC IND NOROE-SUROE</t>
  </si>
  <si>
    <t>C ALC COM NOROE-SUROE</t>
  </si>
  <si>
    <t>C ALC OFICIAL NOROE-SUROE</t>
  </si>
  <si>
    <t>C ALC MIXTO NOROE-SUROE</t>
  </si>
  <si>
    <t>C ALC OTROS NOROE-SUROE</t>
  </si>
  <si>
    <t>C ALC RES NORTE-ESTE</t>
  </si>
  <si>
    <t>C ALC IND NORTE-ESTE</t>
  </si>
  <si>
    <t>C ALC COM NORTE-ESTE</t>
  </si>
  <si>
    <t>C ALC OFICIAL NORTE-ESTE</t>
  </si>
  <si>
    <t>C ALC MIXTO NORTE-ESTE</t>
  </si>
  <si>
    <t>C ALC OTROS NORTE-ESTE</t>
  </si>
  <si>
    <t>CLIENTES CAASD ALCANTARILLADO TOTAL</t>
  </si>
  <si>
    <t>enero</t>
  </si>
  <si>
    <t>febrero</t>
  </si>
  <si>
    <t>marzo</t>
  </si>
  <si>
    <t>UNIDADES RESIDENCIAL NOROESTE-SUROESTE</t>
  </si>
  <si>
    <t>UNIDADES  INDUSTRIAL NOROESTE-SUROESTE</t>
  </si>
  <si>
    <t>UNIDADES  COMERCIAL NOROESTE-SUROESTE</t>
  </si>
  <si>
    <t>UNIDADES  OFICIAL NOROESTE-SUROESTE</t>
  </si>
  <si>
    <t>UNIDADES  MIXTO RES-COMER NOROESTE-SUROESTE</t>
  </si>
  <si>
    <t>UNIDADES  OTROS NOROESTE-SUROESTE</t>
  </si>
  <si>
    <t>UNIDADES  RESIDENCIAL NORTE-ESTE</t>
  </si>
  <si>
    <t>UNIDADES  INDUSTRIAL NORTE-ESTE</t>
  </si>
  <si>
    <t>UNIDADES  COMERCIAL NORTE-ESTE</t>
  </si>
  <si>
    <t>UNIDADES  OFICIAL NORTE-ESTE</t>
  </si>
  <si>
    <t>UNIDADES  MIXTO RES Y COM NORTE-ESTE</t>
  </si>
  <si>
    <t>UNIDADES  OTROS NORTE-ESTE</t>
  </si>
  <si>
    <t>UNIDADES  TOTAL</t>
  </si>
  <si>
    <t>CANTIDAD DE UNIDADES POR USO</t>
  </si>
  <si>
    <t>UNIDADES CON SERVICIO DE ALCANTARILLADO (VIVIENDAS)</t>
  </si>
  <si>
    <t>RECAUDACION RESIDENCIAL NOROESTE-SUROESTE</t>
  </si>
  <si>
    <t>RECAUDACION INDUSTRIAL NOROESTE-SUROESTE</t>
  </si>
  <si>
    <t>RECAUDACION COMERCIAL NOROESTE-SUROESTE</t>
  </si>
  <si>
    <t>RECAUDACION OFICIAL NOROESTE-SUROESTE</t>
  </si>
  <si>
    <t>RECAUDACION MIXTO RES-COMER NOROESTE-SUROESTE</t>
  </si>
  <si>
    <t>RECAUDACION OTROS NOROESTE-SUROESTE</t>
  </si>
  <si>
    <t>RECAUDACION RESIDENCIAL NORTE-ESTE</t>
  </si>
  <si>
    <t>RECAUDACION INDUSTRIAL NORTE-ESTE</t>
  </si>
  <si>
    <t>RECAUDACION COMERCIAL NORTE-ESTE</t>
  </si>
  <si>
    <t>RECAUDACIONOFICIAL NORTE-ESTE</t>
  </si>
  <si>
    <t>RECAUDACION MIXTO RES Y COM NORTE-ESTE</t>
  </si>
  <si>
    <t>RECAUDACION OTROS NORTE-ESTE</t>
  </si>
  <si>
    <t>RECAUDACION TOTAL</t>
  </si>
  <si>
    <t>RECAUDO POR TIPO DE CLIENTES (USO)</t>
  </si>
  <si>
    <t>CATEGORIA DE CLIENTES</t>
  </si>
  <si>
    <t>TOTAL</t>
  </si>
  <si>
    <t>Residenciales</t>
  </si>
  <si>
    <t>Mixto</t>
  </si>
  <si>
    <t>Oficiales</t>
  </si>
  <si>
    <t>Industriales</t>
  </si>
  <si>
    <t>Comerciales</t>
  </si>
  <si>
    <t>OTROS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</si>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</sst>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8" formatCode="_-* #,##0.00_-;\-* #,##0.00_-;_-* &quot;-&quot;??_-;_-@_-"/>
    <numFmt numFmtId="169" formatCode="_(* #,##0.00_);_(* \(#,##0.00\);_(* \-??_);_(@_)"/>
    <numFmt numFmtId="188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169" fontId="6" fillId="0" borderId="0" applyFill="0" applyBorder="0" applyAlignment="0" applyProtection="0"/>
    <xf numFmtId="0" fontId="6" fillId="0" borderId="0"/>
    <xf numFmtId="188" fontId="2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 applyFill="1"/>
    <xf numFmtId="43" fontId="0" fillId="0" borderId="0" xfId="0" applyNumberFormat="1"/>
    <xf numFmtId="168" fontId="8" fillId="0" borderId="0" xfId="3" applyFont="1"/>
    <xf numFmtId="0" fontId="3" fillId="0" borderId="0" xfId="0" applyFont="1"/>
    <xf numFmtId="43" fontId="0" fillId="4" borderId="0" xfId="1" applyFont="1" applyFill="1"/>
    <xf numFmtId="168" fontId="8" fillId="0" borderId="0" xfId="2" applyNumberFormat="1" applyFont="1"/>
    <xf numFmtId="43" fontId="0" fillId="0" borderId="0" xfId="1" applyFont="1"/>
    <xf numFmtId="43" fontId="3" fillId="0" borderId="0" xfId="1" applyFont="1"/>
    <xf numFmtId="168" fontId="4" fillId="0" borderId="0" xfId="3" applyFont="1"/>
    <xf numFmtId="168" fontId="4" fillId="0" borderId="0" xfId="2" applyNumberFormat="1"/>
    <xf numFmtId="43" fontId="3" fillId="0" borderId="0" xfId="0" applyNumberFormat="1" applyFont="1"/>
    <xf numFmtId="168" fontId="4" fillId="0" borderId="0" xfId="3" applyFont="1"/>
    <xf numFmtId="168" fontId="4" fillId="0" borderId="0" xfId="2" applyNumberFormat="1"/>
    <xf numFmtId="168" fontId="4" fillId="0" borderId="0" xfId="3" applyFont="1"/>
    <xf numFmtId="168" fontId="4" fillId="0" borderId="0" xfId="3" applyFont="1"/>
    <xf numFmtId="168" fontId="4" fillId="0" borderId="0" xfId="2" applyNumberFormat="1"/>
    <xf numFmtId="168" fontId="4" fillId="4" borderId="0" xfId="3" applyFont="1" applyFill="1"/>
    <xf numFmtId="43" fontId="0" fillId="3" borderId="0" xfId="0" applyNumberFormat="1" applyFill="1"/>
  </cellXfs>
  <cellStyles count="10">
    <cellStyle name="Comma 3 2" xfId="9" xr:uid="{3D08F2AB-09D2-41CF-BA83-A25FBAD037DB}"/>
    <cellStyle name="Énfasis1 2" xfId="5" xr:uid="{54AABC1F-790E-435A-BBDC-22D0415480D3}"/>
    <cellStyle name="Millares" xfId="1" builtinId="3"/>
    <cellStyle name="Millares 2" xfId="7" xr:uid="{86584652-03C5-447F-B0C2-BF4D92C16115}"/>
    <cellStyle name="Millares 3" xfId="3" xr:uid="{5E0E1513-7B5F-4283-AD5B-85F8F086C568}"/>
    <cellStyle name="Normal" xfId="0" builtinId="0"/>
    <cellStyle name="Normal 2" xfId="2" xr:uid="{62D44D3B-5B6C-4AFD-A3D0-CA04ABE301A7}"/>
    <cellStyle name="Normal 3" xfId="8" xr:uid="{CD6F590E-DE50-4061-A7AC-77F1CBF00343}"/>
    <cellStyle name="Normal 4" xfId="6" xr:uid="{72E2DEF1-1794-425F-B79C-802361FD47B6}"/>
    <cellStyle name="Porcentaje 2" xfId="4" xr:uid="{BB30CF41-D2B5-4D69-A45A-1F72EF5984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ser" id="{0B702F80-4745-486B-A988-F39721838994}" userId="S::user.app53@caasdgovdo.onmicrosoft.com::6692e5a9-bf9c-4a44-84ea-c16ad0f9a5b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23-12-20T19:39:21.28" personId="{0B702F80-4745-486B-A988-F39721838994}" id="{7616D50E-0E26-43D4-9B0B-1221FC9517CE}">
    <text>Pronostico o estimado del mes, debido a los cambios de ACEA.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5" dT="2023-11-14T16:20:21.85" personId="{0B702F80-4745-486B-A988-F39721838994}" id="{A9370AA7-A5ED-4E2C-A311-4A995C9A3DE8}">
    <text>Pronostico o estimado del mes.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B8BF-81CF-4F65-9F81-055177D326E9}">
  <dimension ref="A1:Q16"/>
  <sheetViews>
    <sheetView tabSelected="1" workbookViewId="0">
      <selection activeCell="N5" sqref="N5:N16"/>
    </sheetView>
  </sheetViews>
  <sheetFormatPr baseColWidth="10" defaultRowHeight="15" x14ac:dyDescent="0.25"/>
  <cols>
    <col min="2" max="2" width="36.140625" bestFit="1" customWidth="1"/>
    <col min="3" max="3" width="35.28515625" bestFit="1" customWidth="1"/>
    <col min="4" max="4" width="35.140625" bestFit="1" customWidth="1"/>
    <col min="5" max="5" width="31.7109375" bestFit="1" customWidth="1"/>
    <col min="6" max="6" width="41.5703125" bestFit="1" customWidth="1"/>
    <col min="7" max="7" width="30.7109375" bestFit="1" customWidth="1"/>
    <col min="8" max="8" width="27.7109375" bestFit="1" customWidth="1"/>
    <col min="9" max="9" width="26.85546875" bestFit="1" customWidth="1"/>
    <col min="10" max="10" width="26.7109375" bestFit="1" customWidth="1"/>
    <col min="11" max="11" width="23.140625" bestFit="1" customWidth="1"/>
    <col min="12" max="12" width="32.140625" bestFit="1" customWidth="1"/>
    <col min="13" max="13" width="22.28515625" bestFit="1" customWidth="1"/>
    <col min="14" max="14" width="19.85546875" bestFit="1" customWidth="1"/>
  </cols>
  <sheetData>
    <row r="1" spans="1:17" x14ac:dyDescent="0.25">
      <c r="A1" t="s">
        <v>0</v>
      </c>
    </row>
    <row r="2" spans="1:17" x14ac:dyDescent="0.25">
      <c r="A2" t="s">
        <v>1</v>
      </c>
    </row>
    <row r="3" spans="1:17" x14ac:dyDescent="0.25">
      <c r="A3" t="s">
        <v>2</v>
      </c>
    </row>
    <row r="4" spans="1:17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</row>
    <row r="5" spans="1:17" ht="15.75" x14ac:dyDescent="0.25">
      <c r="A5" t="s">
        <v>71</v>
      </c>
      <c r="B5" s="13">
        <v>73273519</v>
      </c>
      <c r="C5" s="13">
        <v>12351509</v>
      </c>
      <c r="D5" s="13">
        <v>16964285</v>
      </c>
      <c r="E5" s="13">
        <v>7156527</v>
      </c>
      <c r="F5" s="13">
        <v>18952512</v>
      </c>
      <c r="G5" s="13">
        <v>478245</v>
      </c>
      <c r="H5" s="13">
        <v>30538200</v>
      </c>
      <c r="I5" s="13">
        <v>1271640</v>
      </c>
      <c r="J5" s="13">
        <v>3472542</v>
      </c>
      <c r="K5" s="13">
        <v>3231651</v>
      </c>
      <c r="L5" s="13">
        <v>4612883</v>
      </c>
      <c r="M5" s="13">
        <v>2958030</v>
      </c>
      <c r="N5" s="6">
        <v>129176597</v>
      </c>
      <c r="O5" s="13"/>
      <c r="P5" s="13"/>
      <c r="Q5" s="13"/>
    </row>
    <row r="6" spans="1:17" ht="15.75" x14ac:dyDescent="0.25">
      <c r="A6" t="s">
        <v>72</v>
      </c>
      <c r="B6" s="13">
        <v>73851180</v>
      </c>
      <c r="C6" s="13">
        <v>12354969</v>
      </c>
      <c r="D6" s="13">
        <v>17258280</v>
      </c>
      <c r="E6" s="13">
        <v>7187806</v>
      </c>
      <c r="F6" s="13">
        <v>18841280</v>
      </c>
      <c r="G6" s="13">
        <v>479911</v>
      </c>
      <c r="H6" s="13">
        <v>30571785</v>
      </c>
      <c r="I6" s="13">
        <v>1265405</v>
      </c>
      <c r="J6" s="13">
        <v>3464137</v>
      </c>
      <c r="K6" s="13">
        <v>3196568</v>
      </c>
      <c r="L6" s="13">
        <v>4609312</v>
      </c>
      <c r="M6" s="13">
        <v>3266068</v>
      </c>
      <c r="N6" s="6">
        <v>129973426</v>
      </c>
      <c r="O6" s="13"/>
      <c r="P6" s="13"/>
      <c r="Q6" s="13"/>
    </row>
    <row r="7" spans="1:17" ht="15.75" x14ac:dyDescent="0.25">
      <c r="A7" t="s">
        <v>73</v>
      </c>
      <c r="B7" s="13">
        <v>73722068</v>
      </c>
      <c r="C7" s="13">
        <v>12479297</v>
      </c>
      <c r="D7" s="13">
        <v>17297947</v>
      </c>
      <c r="E7" s="13">
        <v>7190266</v>
      </c>
      <c r="F7" s="13">
        <v>18800975</v>
      </c>
      <c r="G7" s="13">
        <v>482996</v>
      </c>
      <c r="H7" s="13">
        <v>30576168</v>
      </c>
      <c r="I7" s="13">
        <v>1296259</v>
      </c>
      <c r="J7" s="13">
        <v>3463430</v>
      </c>
      <c r="K7" s="13">
        <v>3201675</v>
      </c>
      <c r="L7" s="13">
        <v>4609054</v>
      </c>
      <c r="M7" s="13">
        <v>3340976.24</v>
      </c>
      <c r="N7" s="6">
        <v>129973549</v>
      </c>
      <c r="O7" s="13"/>
      <c r="P7" s="13"/>
      <c r="Q7" s="13"/>
    </row>
    <row r="8" spans="1:17" ht="15.75" x14ac:dyDescent="0.25">
      <c r="A8" t="s">
        <v>111</v>
      </c>
      <c r="B8" s="13">
        <v>73930278</v>
      </c>
      <c r="C8" s="13">
        <v>12394287</v>
      </c>
      <c r="D8" s="13">
        <v>17304702</v>
      </c>
      <c r="E8" s="13">
        <v>7189837</v>
      </c>
      <c r="F8" s="13">
        <v>18793627</v>
      </c>
      <c r="G8" s="13">
        <v>486352</v>
      </c>
      <c r="H8" s="13">
        <v>30878575</v>
      </c>
      <c r="I8" s="13">
        <v>1285979</v>
      </c>
      <c r="J8" s="13">
        <v>3471888</v>
      </c>
      <c r="K8" s="13">
        <v>3537320</v>
      </c>
      <c r="L8" s="13">
        <v>4611286</v>
      </c>
      <c r="M8" s="13">
        <v>3413954</v>
      </c>
      <c r="N8" s="6">
        <v>177298085</v>
      </c>
      <c r="O8" s="13"/>
      <c r="P8" s="13"/>
      <c r="Q8" s="13"/>
    </row>
    <row r="9" spans="1:17" ht="15.75" x14ac:dyDescent="0.25">
      <c r="A9" t="s">
        <v>112</v>
      </c>
      <c r="B9" s="13">
        <v>73936061.599999994</v>
      </c>
      <c r="C9" s="13">
        <v>12403119</v>
      </c>
      <c r="D9" s="13">
        <v>17298525</v>
      </c>
      <c r="E9" s="13">
        <v>7185860</v>
      </c>
      <c r="F9" s="13">
        <v>18805577</v>
      </c>
      <c r="G9" s="13">
        <v>489094</v>
      </c>
      <c r="H9" s="13">
        <v>30818620</v>
      </c>
      <c r="I9" s="13">
        <v>1289185</v>
      </c>
      <c r="J9" s="13">
        <v>3468507</v>
      </c>
      <c r="K9" s="13">
        <v>3567822</v>
      </c>
      <c r="L9" s="13">
        <v>4617841</v>
      </c>
      <c r="M9" s="13">
        <v>3381896</v>
      </c>
      <c r="N9" s="6">
        <v>177262107.59999999</v>
      </c>
      <c r="O9" s="13"/>
      <c r="P9" s="13"/>
      <c r="Q9" s="13"/>
    </row>
    <row r="10" spans="1:17" ht="15.75" x14ac:dyDescent="0.25">
      <c r="A10" t="s">
        <v>113</v>
      </c>
      <c r="B10" s="13">
        <v>73922835</v>
      </c>
      <c r="C10" s="13">
        <v>12398856</v>
      </c>
      <c r="D10" s="13">
        <v>17294118</v>
      </c>
      <c r="E10" s="13">
        <v>6982767</v>
      </c>
      <c r="F10" s="13">
        <v>18813798</v>
      </c>
      <c r="G10" s="13">
        <v>495292</v>
      </c>
      <c r="H10" s="13">
        <v>30839193</v>
      </c>
      <c r="I10" s="13">
        <v>1324069</v>
      </c>
      <c r="J10" s="13">
        <v>3489527</v>
      </c>
      <c r="K10" s="13">
        <v>3608778</v>
      </c>
      <c r="L10" s="13">
        <v>4629227</v>
      </c>
      <c r="M10" s="13">
        <v>3477555</v>
      </c>
      <c r="N10" s="6">
        <v>177276015</v>
      </c>
      <c r="O10" s="13"/>
      <c r="P10" s="13"/>
      <c r="Q10" s="13"/>
    </row>
    <row r="11" spans="1:17" ht="15.75" x14ac:dyDescent="0.25">
      <c r="A11" t="s">
        <v>114</v>
      </c>
      <c r="B11" s="10">
        <v>74070160</v>
      </c>
      <c r="C11" s="13">
        <v>12245918</v>
      </c>
      <c r="D11" s="13">
        <v>17331094</v>
      </c>
      <c r="E11" s="13">
        <v>7182311</v>
      </c>
      <c r="F11" s="13">
        <v>18838316</v>
      </c>
      <c r="G11" s="13">
        <v>493288</v>
      </c>
      <c r="H11" s="13">
        <v>30868643</v>
      </c>
      <c r="I11" s="13">
        <v>1296472</v>
      </c>
      <c r="J11" s="13">
        <v>3507437</v>
      </c>
      <c r="K11" s="13">
        <v>3542895</v>
      </c>
      <c r="L11" s="13">
        <v>4636657</v>
      </c>
      <c r="M11" s="13">
        <v>3637979</v>
      </c>
      <c r="N11" s="6">
        <v>177651170</v>
      </c>
      <c r="O11" s="13"/>
      <c r="P11" s="13"/>
      <c r="Q11" s="13"/>
    </row>
    <row r="12" spans="1:17" ht="15.75" x14ac:dyDescent="0.25">
      <c r="A12" t="s">
        <v>115</v>
      </c>
      <c r="B12" s="9">
        <v>74306598.599999994</v>
      </c>
      <c r="C12" s="9">
        <v>12273846.4</v>
      </c>
      <c r="D12" s="9">
        <v>17428469.600000001</v>
      </c>
      <c r="E12" s="9">
        <v>7181913.5999999996</v>
      </c>
      <c r="F12" s="9">
        <v>18854495.199999999</v>
      </c>
      <c r="G12" s="9">
        <v>511228</v>
      </c>
      <c r="H12" s="12">
        <v>36035346</v>
      </c>
      <c r="I12" s="12">
        <v>1787877</v>
      </c>
      <c r="J12" s="12">
        <v>4108130</v>
      </c>
      <c r="K12" s="12">
        <v>4617699</v>
      </c>
      <c r="L12" s="12">
        <v>5387018</v>
      </c>
      <c r="M12" s="12">
        <v>3967039.5</v>
      </c>
      <c r="N12" s="6">
        <v>186459660.89999998</v>
      </c>
    </row>
    <row r="13" spans="1:17" ht="15.75" x14ac:dyDescent="0.25">
      <c r="A13" t="s">
        <v>116</v>
      </c>
      <c r="B13" s="9">
        <v>74171359</v>
      </c>
      <c r="C13" s="9">
        <v>12236745.199999999</v>
      </c>
      <c r="D13" s="9">
        <v>17534440</v>
      </c>
      <c r="E13" s="9">
        <v>7180064.4000000004</v>
      </c>
      <c r="F13" s="9">
        <v>18852297.199999999</v>
      </c>
      <c r="G13" s="9">
        <v>513620</v>
      </c>
      <c r="H13" s="12">
        <v>30730296</v>
      </c>
      <c r="I13" s="12">
        <v>1304405</v>
      </c>
      <c r="J13" s="12">
        <v>3504580</v>
      </c>
      <c r="K13" s="12">
        <v>3528146</v>
      </c>
      <c r="L13" s="12">
        <v>4646371</v>
      </c>
      <c r="M13" s="12">
        <v>3375307</v>
      </c>
      <c r="N13" s="6">
        <v>177577630.80000001</v>
      </c>
    </row>
    <row r="14" spans="1:17" ht="15.75" x14ac:dyDescent="0.25">
      <c r="A14" t="s">
        <v>117</v>
      </c>
      <c r="B14" s="9">
        <v>74669382.400000006</v>
      </c>
      <c r="C14" s="9">
        <v>12256900.4</v>
      </c>
      <c r="D14" s="9">
        <v>17581200</v>
      </c>
      <c r="E14" s="9">
        <v>7194118.7999999998</v>
      </c>
      <c r="F14" s="9">
        <v>18846348.600000001</v>
      </c>
      <c r="G14" s="9">
        <v>515582</v>
      </c>
      <c r="H14" s="12"/>
      <c r="I14" s="12"/>
      <c r="J14" s="12"/>
      <c r="K14" s="12"/>
      <c r="L14" s="12"/>
      <c r="M14" s="12"/>
      <c r="N14" s="6">
        <v>131063532.20000002</v>
      </c>
    </row>
    <row r="15" spans="1:17" ht="15.75" x14ac:dyDescent="0.25">
      <c r="A15" t="s">
        <v>118</v>
      </c>
      <c r="B15" s="9">
        <v>75001427.799999997</v>
      </c>
      <c r="C15" s="9">
        <v>12257956.4</v>
      </c>
      <c r="D15" s="9">
        <v>17603344.199999999</v>
      </c>
      <c r="E15" s="9">
        <v>7193217.5999999996</v>
      </c>
      <c r="F15" s="9">
        <v>18811737.400000002</v>
      </c>
      <c r="G15" s="9">
        <v>516712.4</v>
      </c>
      <c r="N15" s="6">
        <v>131384395.80000001</v>
      </c>
    </row>
    <row r="16" spans="1:17" x14ac:dyDescent="0.25">
      <c r="A16" t="s">
        <v>119</v>
      </c>
      <c r="N16" s="4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AAEF-73AA-4C2B-80BC-24FB965D5FD8}">
  <dimension ref="A1:O20"/>
  <sheetViews>
    <sheetView topLeftCell="E1" workbookViewId="0">
      <selection activeCell="L17" sqref="L17"/>
    </sheetView>
  </sheetViews>
  <sheetFormatPr baseColWidth="10" defaultRowHeight="15" x14ac:dyDescent="0.25"/>
  <cols>
    <col min="2" max="2" width="46" bestFit="1" customWidth="1"/>
    <col min="3" max="3" width="45.140625" bestFit="1" customWidth="1"/>
    <col min="4" max="4" width="45" bestFit="1" customWidth="1"/>
    <col min="5" max="5" width="41.42578125" bestFit="1" customWidth="1"/>
    <col min="6" max="6" width="51.42578125" bestFit="1" customWidth="1"/>
    <col min="7" max="7" width="40.5703125" bestFit="1" customWidth="1"/>
    <col min="8" max="8" width="37.5703125" bestFit="1" customWidth="1"/>
    <col min="9" max="9" width="36.7109375" bestFit="1" customWidth="1"/>
    <col min="10" max="10" width="36.42578125" bestFit="1" customWidth="1"/>
    <col min="11" max="11" width="32.5703125" bestFit="1" customWidth="1"/>
    <col min="12" max="12" width="42" bestFit="1" customWidth="1"/>
    <col min="13" max="13" width="32.140625" bestFit="1" customWidth="1"/>
    <col min="14" max="14" width="20.140625" bestFit="1" customWidth="1"/>
  </cols>
  <sheetData>
    <row r="1" spans="1:15" x14ac:dyDescent="0.25">
      <c r="A1" t="s">
        <v>102</v>
      </c>
    </row>
    <row r="2" spans="1:15" x14ac:dyDescent="0.25">
      <c r="A2" t="s">
        <v>1</v>
      </c>
    </row>
    <row r="3" spans="1:15" x14ac:dyDescent="0.25">
      <c r="A3" t="s">
        <v>2</v>
      </c>
    </row>
    <row r="4" spans="1:15" x14ac:dyDescent="0.25">
      <c r="B4" t="s">
        <v>89</v>
      </c>
      <c r="C4" t="s">
        <v>90</v>
      </c>
      <c r="D4" t="s">
        <v>91</v>
      </c>
      <c r="E4" t="s">
        <v>92</v>
      </c>
      <c r="F4" t="s">
        <v>93</v>
      </c>
      <c r="G4" t="s">
        <v>94</v>
      </c>
      <c r="H4" t="s">
        <v>95</v>
      </c>
      <c r="I4" t="s">
        <v>96</v>
      </c>
      <c r="J4" t="s">
        <v>97</v>
      </c>
      <c r="K4" t="s">
        <v>98</v>
      </c>
      <c r="L4" t="s">
        <v>99</v>
      </c>
      <c r="M4" t="s">
        <v>100</v>
      </c>
      <c r="N4" t="s">
        <v>101</v>
      </c>
    </row>
    <row r="5" spans="1:15" ht="15.75" x14ac:dyDescent="0.25">
      <c r="A5" t="s">
        <v>71</v>
      </c>
      <c r="B5" s="14">
        <v>39354790.357999995</v>
      </c>
      <c r="C5" s="14">
        <v>10253496.800000001</v>
      </c>
      <c r="D5" s="14">
        <v>9025682.5600000005</v>
      </c>
      <c r="E5" s="14">
        <v>6779383.9000000004</v>
      </c>
      <c r="F5" s="14">
        <v>5562339.5</v>
      </c>
      <c r="G5" s="14">
        <v>293359.53000000003</v>
      </c>
      <c r="H5" s="14">
        <v>20823959</v>
      </c>
      <c r="I5" s="14">
        <v>1211556</v>
      </c>
      <c r="J5" s="14">
        <v>2199705</v>
      </c>
      <c r="K5" s="14">
        <v>5064929.25</v>
      </c>
      <c r="L5" s="14">
        <v>1424127</v>
      </c>
      <c r="M5" s="14">
        <v>2130058</v>
      </c>
      <c r="N5" s="3">
        <v>104123386.898</v>
      </c>
      <c r="O5" s="14"/>
    </row>
    <row r="6" spans="1:15" ht="15.75" x14ac:dyDescent="0.25">
      <c r="A6" t="s">
        <v>72</v>
      </c>
      <c r="B6" s="14">
        <v>44763403.18</v>
      </c>
      <c r="C6" s="14">
        <v>10432545.029999999</v>
      </c>
      <c r="D6" s="14">
        <v>13083341.310000001</v>
      </c>
      <c r="E6" s="14">
        <v>8539398.0999999996</v>
      </c>
      <c r="F6" s="14">
        <v>6788082.1100000003</v>
      </c>
      <c r="G6" s="14">
        <v>277162.19349999999</v>
      </c>
      <c r="H6" s="14">
        <v>17290840</v>
      </c>
      <c r="I6" s="14">
        <v>1027722</v>
      </c>
      <c r="J6" s="14">
        <v>2493381</v>
      </c>
      <c r="K6" s="14">
        <v>3049568.3</v>
      </c>
      <c r="L6" s="14">
        <v>1360339</v>
      </c>
      <c r="M6" s="14">
        <v>1488178.9</v>
      </c>
      <c r="N6" s="3">
        <v>110593961.12349999</v>
      </c>
      <c r="O6" s="14"/>
    </row>
    <row r="7" spans="1:15" ht="15.75" x14ac:dyDescent="0.25">
      <c r="A7" t="s">
        <v>73</v>
      </c>
      <c r="B7" s="14">
        <v>53307121.659999996</v>
      </c>
      <c r="C7" s="14">
        <v>17250152</v>
      </c>
      <c r="D7" s="14">
        <v>16973338.09</v>
      </c>
      <c r="E7" s="14">
        <v>7380163.0999999996</v>
      </c>
      <c r="F7" s="14">
        <v>7484764.8600000003</v>
      </c>
      <c r="G7" s="14">
        <v>378933.6</v>
      </c>
      <c r="H7" s="14">
        <v>20859302</v>
      </c>
      <c r="I7" s="14">
        <v>1012290</v>
      </c>
      <c r="J7" s="14">
        <v>2006370</v>
      </c>
      <c r="K7" s="14">
        <v>2969608.7</v>
      </c>
      <c r="L7" s="14">
        <v>1651218</v>
      </c>
      <c r="M7" s="14">
        <v>3974131</v>
      </c>
      <c r="N7" s="3">
        <v>135247393.00999999</v>
      </c>
      <c r="O7" s="14"/>
    </row>
    <row r="8" spans="1:15" ht="15.75" x14ac:dyDescent="0.25">
      <c r="A8" t="s">
        <v>111</v>
      </c>
      <c r="B8" s="14">
        <v>45436851.299999997</v>
      </c>
      <c r="C8" s="14">
        <v>9043419.0299999993</v>
      </c>
      <c r="D8" s="14">
        <v>12872752.02</v>
      </c>
      <c r="E8" s="14">
        <v>5454799.4199999999</v>
      </c>
      <c r="F8" s="14">
        <v>6196444.0700000003</v>
      </c>
      <c r="G8" s="14">
        <v>275910.40000000002</v>
      </c>
      <c r="H8" s="14">
        <v>17441702</v>
      </c>
      <c r="I8" s="14">
        <v>1193825</v>
      </c>
      <c r="J8" s="14">
        <v>2291641</v>
      </c>
      <c r="K8" s="14">
        <v>154328</v>
      </c>
      <c r="L8" s="14">
        <v>1275072</v>
      </c>
      <c r="M8" s="14">
        <v>2863846</v>
      </c>
      <c r="N8" s="3">
        <v>104500590.24000001</v>
      </c>
      <c r="O8" s="14"/>
    </row>
    <row r="9" spans="1:15" ht="15.75" x14ac:dyDescent="0.25">
      <c r="A9" t="s">
        <v>112</v>
      </c>
      <c r="B9" s="16">
        <v>51819121.890000001</v>
      </c>
      <c r="C9" s="15">
        <v>15165990.4</v>
      </c>
      <c r="D9" s="15">
        <v>14748614.029999999</v>
      </c>
      <c r="E9" s="15">
        <v>6612108.4000000004</v>
      </c>
      <c r="F9" s="15">
        <v>7701657.9500000002</v>
      </c>
      <c r="G9" s="15">
        <v>1125327.56</v>
      </c>
      <c r="H9" s="15">
        <v>18746047</v>
      </c>
      <c r="I9" s="15">
        <v>1201833</v>
      </c>
      <c r="J9" s="15">
        <v>2362728</v>
      </c>
      <c r="K9" s="15">
        <v>1287977</v>
      </c>
      <c r="L9" s="15">
        <v>1541545</v>
      </c>
      <c r="M9" s="15">
        <v>2523933</v>
      </c>
      <c r="N9" s="6">
        <v>124836883.23</v>
      </c>
      <c r="O9" s="14"/>
    </row>
    <row r="10" spans="1:15" ht="15.75" x14ac:dyDescent="0.25">
      <c r="A10" t="s">
        <v>113</v>
      </c>
      <c r="B10" s="16">
        <v>59651429.109999999</v>
      </c>
      <c r="C10" s="16">
        <v>12897827.050000001</v>
      </c>
      <c r="D10" s="16">
        <v>13427541.9</v>
      </c>
      <c r="E10" s="16">
        <v>6790328.1699999999</v>
      </c>
      <c r="F10" s="16">
        <v>7496441.7699999996</v>
      </c>
      <c r="G10" s="16">
        <v>344791.08</v>
      </c>
      <c r="H10" s="15">
        <v>17668667</v>
      </c>
      <c r="I10" s="15">
        <v>1110404</v>
      </c>
      <c r="J10" s="15">
        <v>2425363</v>
      </c>
      <c r="K10" s="15">
        <v>3258835</v>
      </c>
      <c r="L10" s="15">
        <v>1335547</v>
      </c>
      <c r="M10" s="15">
        <v>2668840</v>
      </c>
      <c r="N10" s="6">
        <v>129076015.08</v>
      </c>
      <c r="O10" s="14"/>
    </row>
    <row r="11" spans="1:15" ht="15.75" x14ac:dyDescent="0.25">
      <c r="A11" t="s">
        <v>114</v>
      </c>
      <c r="B11" s="16">
        <v>53487912.960000001</v>
      </c>
      <c r="C11" s="16">
        <v>17736935.859999999</v>
      </c>
      <c r="D11" s="16">
        <v>14538061.640000001</v>
      </c>
      <c r="E11" s="16">
        <v>3785362.6</v>
      </c>
      <c r="F11" s="16">
        <v>6858231.6200000001</v>
      </c>
      <c r="G11" s="16">
        <v>385318.95999999996</v>
      </c>
      <c r="H11" s="15">
        <v>17922308</v>
      </c>
      <c r="I11" s="15">
        <v>1332330</v>
      </c>
      <c r="J11" s="15">
        <v>2549629.75</v>
      </c>
      <c r="K11" s="15">
        <v>3536434</v>
      </c>
      <c r="L11" s="15">
        <v>1408542</v>
      </c>
      <c r="M11" s="15">
        <v>2582415</v>
      </c>
      <c r="N11" s="6">
        <v>126123482.38999999</v>
      </c>
      <c r="O11" s="14"/>
    </row>
    <row r="12" spans="1:15" ht="15.75" x14ac:dyDescent="0.25">
      <c r="A12" t="s">
        <v>115</v>
      </c>
      <c r="B12" s="15">
        <v>50773427.670000002</v>
      </c>
      <c r="C12" s="15">
        <v>7589545.7999999998</v>
      </c>
      <c r="D12" s="15">
        <v>13105669.07</v>
      </c>
      <c r="E12" s="15">
        <v>43977017.560000002</v>
      </c>
      <c r="F12" s="15">
        <v>7037669.8300000001</v>
      </c>
      <c r="G12" s="15">
        <v>345916.54000000004</v>
      </c>
      <c r="H12" s="15">
        <v>17254257.300000001</v>
      </c>
      <c r="I12" s="15">
        <v>908592</v>
      </c>
      <c r="J12" s="15">
        <v>2072365</v>
      </c>
      <c r="K12" s="15">
        <v>5505733.0999999996</v>
      </c>
      <c r="L12" s="15">
        <v>1353690</v>
      </c>
      <c r="M12" s="15">
        <v>8416039.9800000004</v>
      </c>
      <c r="N12" s="6">
        <v>158339923.84999999</v>
      </c>
      <c r="O12" s="14"/>
    </row>
    <row r="13" spans="1:15" ht="15.75" x14ac:dyDescent="0.25">
      <c r="A13" t="s">
        <v>116</v>
      </c>
      <c r="B13" s="15">
        <v>49431956.369807117</v>
      </c>
      <c r="C13" s="15">
        <v>16391954.575256381</v>
      </c>
      <c r="D13" s="15">
        <v>13435649.082578197</v>
      </c>
      <c r="E13" s="15">
        <v>3498320.8080493337</v>
      </c>
      <c r="F13" s="15">
        <v>6338176.0000132853</v>
      </c>
      <c r="G13" s="15">
        <v>356100.45270271564</v>
      </c>
      <c r="H13" s="15">
        <v>17598217.100000001</v>
      </c>
      <c r="I13" s="15">
        <v>1270862</v>
      </c>
      <c r="J13" s="15">
        <v>1870912</v>
      </c>
      <c r="K13" s="15">
        <v>478431.6</v>
      </c>
      <c r="L13" s="15">
        <v>1296106</v>
      </c>
      <c r="M13" s="15">
        <v>6661476.3600000003</v>
      </c>
      <c r="N13" s="6">
        <v>118628162.34840705</v>
      </c>
      <c r="O13" s="14"/>
    </row>
    <row r="14" spans="1:15" ht="15.75" x14ac:dyDescent="0.25">
      <c r="A14" t="s">
        <v>117</v>
      </c>
      <c r="B14" s="17">
        <v>51561963.161705166</v>
      </c>
      <c r="C14" s="17">
        <v>13218808.27718579</v>
      </c>
      <c r="D14" s="17">
        <v>13599861.304096859</v>
      </c>
      <c r="E14" s="17">
        <v>15025073.922896143</v>
      </c>
      <c r="F14" s="17">
        <v>6830604.4022209886</v>
      </c>
      <c r="G14" s="17">
        <v>400088.84134558536</v>
      </c>
      <c r="H14" s="15"/>
      <c r="I14" s="15"/>
      <c r="J14" s="15"/>
      <c r="K14" s="15"/>
      <c r="L14" s="15"/>
      <c r="M14" s="15"/>
      <c r="N14" s="6">
        <v>100636399.90945053</v>
      </c>
      <c r="O14" s="14"/>
    </row>
    <row r="15" spans="1:15" ht="15.75" x14ac:dyDescent="0.25">
      <c r="A15" t="s">
        <v>118</v>
      </c>
      <c r="B15" s="17">
        <v>52172544.915154874</v>
      </c>
      <c r="C15" s="17">
        <v>13568448.935310394</v>
      </c>
      <c r="D15" s="17">
        <v>13990860.036243878</v>
      </c>
      <c r="E15" s="17">
        <v>15742762.374303516</v>
      </c>
      <c r="F15" s="17">
        <v>6863764.4299790431</v>
      </c>
      <c r="G15" s="17">
        <v>404981.79991641478</v>
      </c>
      <c r="H15" s="15"/>
      <c r="I15" s="15"/>
      <c r="J15" s="15"/>
      <c r="K15" s="15"/>
      <c r="L15" s="15"/>
      <c r="M15" s="15"/>
      <c r="N15" s="6">
        <v>102743362.49090813</v>
      </c>
      <c r="O15" s="14"/>
    </row>
    <row r="16" spans="1:15" ht="15.75" x14ac:dyDescent="0.25">
      <c r="A16" t="s">
        <v>119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</row>
    <row r="17" spans="2:15" ht="15.75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15.75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15.75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5.75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phoneticPr fontId="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3578-871A-4C39-A3B6-E0A79E73D310}">
  <dimension ref="A1:N8"/>
  <sheetViews>
    <sheetView workbookViewId="0">
      <selection activeCell="C17" sqref="C17"/>
    </sheetView>
  </sheetViews>
  <sheetFormatPr baseColWidth="10" defaultRowHeight="15" x14ac:dyDescent="0.25"/>
  <cols>
    <col min="1" max="1" width="22.5703125" bestFit="1" customWidth="1"/>
    <col min="2" max="12" width="14.140625" bestFit="1" customWidth="1"/>
    <col min="14" max="14" width="14.140625" bestFit="1" customWidth="1"/>
  </cols>
  <sheetData>
    <row r="1" spans="1:14" x14ac:dyDescent="0.25">
      <c r="A1" t="s">
        <v>103</v>
      </c>
      <c r="B1" t="s">
        <v>71</v>
      </c>
      <c r="C1" t="s">
        <v>72</v>
      </c>
      <c r="D1" t="s">
        <v>73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  <c r="N1" t="s">
        <v>104</v>
      </c>
    </row>
    <row r="2" spans="1:14" x14ac:dyDescent="0.25">
      <c r="A2" t="s">
        <v>105</v>
      </c>
      <c r="B2" s="7">
        <v>16436377.426999999</v>
      </c>
      <c r="C2" s="7">
        <v>16562052.662999999</v>
      </c>
      <c r="D2" s="7">
        <v>16560955</v>
      </c>
      <c r="E2" s="7">
        <v>16668265.9</v>
      </c>
      <c r="F2" s="7">
        <v>16661557.944999998</v>
      </c>
      <c r="G2" s="7">
        <v>16675166.314999998</v>
      </c>
      <c r="H2" s="7">
        <v>16706327.588000001</v>
      </c>
      <c r="I2" s="7">
        <v>16734715.074999999</v>
      </c>
      <c r="J2" s="7">
        <v>16709232.215</v>
      </c>
      <c r="K2" s="7">
        <v>12363800.737999998</v>
      </c>
      <c r="L2" s="7">
        <v>12389454.447999999</v>
      </c>
      <c r="M2" s="7">
        <v>0</v>
      </c>
      <c r="N2" s="7">
        <v>49559384.989999995</v>
      </c>
    </row>
    <row r="3" spans="1:14" x14ac:dyDescent="0.25">
      <c r="A3" t="s">
        <v>106</v>
      </c>
      <c r="B3" s="7">
        <v>3553452.602</v>
      </c>
      <c r="C3" s="7">
        <v>3543965.0320000001</v>
      </c>
      <c r="D3" s="7">
        <v>3538428</v>
      </c>
      <c r="E3" s="7">
        <v>3538682.2</v>
      </c>
      <c r="F3" s="7">
        <v>3541196.0619999999</v>
      </c>
      <c r="G3" s="7">
        <v>3544241.0919999997</v>
      </c>
      <c r="H3" s="7">
        <v>3547488.01</v>
      </c>
      <c r="I3" s="7">
        <v>3551718.7020000005</v>
      </c>
      <c r="J3" s="7">
        <v>3551876.7120000003</v>
      </c>
      <c r="K3" s="7">
        <v>2818438.89</v>
      </c>
      <c r="L3" s="7">
        <v>2813671.89</v>
      </c>
      <c r="M3" s="7">
        <v>0</v>
      </c>
      <c r="N3" s="7">
        <v>10635845.804</v>
      </c>
    </row>
    <row r="4" spans="1:14" x14ac:dyDescent="0.25">
      <c r="A4" t="s">
        <v>107</v>
      </c>
      <c r="B4" s="7">
        <v>1829897.1800000002</v>
      </c>
      <c r="C4" s="7">
        <v>1843462.1800000002</v>
      </c>
      <c r="D4" s="7">
        <v>1844287</v>
      </c>
      <c r="E4" s="7">
        <v>1892403.1400000001</v>
      </c>
      <c r="F4" s="7">
        <v>1891724.1800000002</v>
      </c>
      <c r="G4" s="7">
        <v>1854340.1800000002</v>
      </c>
      <c r="H4" s="7">
        <v>1891373.1400000001</v>
      </c>
      <c r="I4" s="7">
        <v>1891365.1800000002</v>
      </c>
      <c r="J4" s="7">
        <v>1890392.1800000002</v>
      </c>
      <c r="K4" s="7">
        <v>1375758.54</v>
      </c>
      <c r="L4" s="7">
        <v>1375727.54</v>
      </c>
      <c r="M4" s="7">
        <v>0</v>
      </c>
      <c r="N4" s="7">
        <v>5517646.9000000004</v>
      </c>
    </row>
    <row r="5" spans="1:14" x14ac:dyDescent="0.25">
      <c r="A5" t="s">
        <v>108</v>
      </c>
      <c r="B5" s="7">
        <v>1473417.1270000001</v>
      </c>
      <c r="C5" s="7">
        <v>1473996.8570000001</v>
      </c>
      <c r="D5" s="7">
        <v>1505029</v>
      </c>
      <c r="E5" s="7">
        <v>1505120.9</v>
      </c>
      <c r="F5" s="7">
        <v>1505856.8570000001</v>
      </c>
      <c r="G5" s="7">
        <v>1505355.8570000001</v>
      </c>
      <c r="H5" s="7">
        <v>1468285.9</v>
      </c>
      <c r="I5" s="7">
        <v>1471642.527</v>
      </c>
      <c r="J5" s="7">
        <v>1467562.527</v>
      </c>
      <c r="K5" s="7">
        <v>1416501</v>
      </c>
      <c r="L5" s="7">
        <v>1416589</v>
      </c>
      <c r="M5" s="7">
        <v>0</v>
      </c>
      <c r="N5" s="7">
        <v>4452442.9840000002</v>
      </c>
    </row>
    <row r="6" spans="1:14" x14ac:dyDescent="0.25">
      <c r="A6" t="s">
        <v>109</v>
      </c>
      <c r="B6" s="7">
        <v>3519585.67</v>
      </c>
      <c r="C6" s="7">
        <v>3580399.88</v>
      </c>
      <c r="D6" s="7">
        <v>3591460</v>
      </c>
      <c r="E6" s="7">
        <v>3594802.98</v>
      </c>
      <c r="F6" s="7">
        <v>3597720.5600000005</v>
      </c>
      <c r="G6" s="7">
        <v>3593306.6200000006</v>
      </c>
      <c r="H6" s="7">
        <v>3600450.3700000006</v>
      </c>
      <c r="I6" s="7">
        <v>3614340.43</v>
      </c>
      <c r="J6" s="7">
        <v>3652304.59</v>
      </c>
      <c r="K6" s="7">
        <v>3234903.5000000005</v>
      </c>
      <c r="L6" s="7">
        <v>3239026.9</v>
      </c>
      <c r="M6" s="7">
        <v>0</v>
      </c>
      <c r="N6" s="7">
        <v>10691446.26</v>
      </c>
    </row>
    <row r="7" spans="1:14" x14ac:dyDescent="0.25">
      <c r="A7" t="s">
        <v>110</v>
      </c>
      <c r="B7" s="7">
        <v>83574.5</v>
      </c>
      <c r="C7" s="7">
        <v>83721.5</v>
      </c>
      <c r="D7" s="7">
        <v>84176</v>
      </c>
      <c r="E7" s="7">
        <v>84695.5</v>
      </c>
      <c r="F7" s="7">
        <v>85025.5</v>
      </c>
      <c r="G7" s="7">
        <v>85896.5</v>
      </c>
      <c r="H7" s="7">
        <v>85074.5</v>
      </c>
      <c r="I7" s="7">
        <v>88114.5</v>
      </c>
      <c r="J7" s="7">
        <v>88474.5</v>
      </c>
      <c r="K7" s="7">
        <v>88797.5</v>
      </c>
      <c r="L7" s="7">
        <v>88968.5</v>
      </c>
      <c r="M7" s="7">
        <v>0</v>
      </c>
      <c r="N7" s="7">
        <v>251471.5</v>
      </c>
    </row>
    <row r="8" spans="1:14" x14ac:dyDescent="0.25">
      <c r="A8" t="s">
        <v>104</v>
      </c>
      <c r="B8" s="7">
        <v>26896304.505999997</v>
      </c>
      <c r="C8" s="7">
        <v>27087598.112</v>
      </c>
      <c r="D8" s="7">
        <v>27124335</v>
      </c>
      <c r="E8" s="7">
        <v>27283970.620000001</v>
      </c>
      <c r="F8" s="7">
        <v>27283081.104000002</v>
      </c>
      <c r="G8" s="7">
        <v>27258306.563999999</v>
      </c>
      <c r="H8" s="7">
        <v>27298999.508000001</v>
      </c>
      <c r="I8" s="7">
        <v>27351896.413999997</v>
      </c>
      <c r="J8" s="7">
        <v>27359842.723999999</v>
      </c>
      <c r="K8" s="7">
        <v>21298200.167999998</v>
      </c>
      <c r="L8" s="7">
        <v>21323438.277999997</v>
      </c>
      <c r="M8" s="7">
        <v>0</v>
      </c>
      <c r="N8" s="7">
        <v>81108237.618000001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D513-5D2B-4338-B2C2-598554B57B5C}">
  <dimension ref="A1:N35"/>
  <sheetViews>
    <sheetView topLeftCell="A20" workbookViewId="0">
      <selection activeCell="F32" sqref="F32"/>
    </sheetView>
  </sheetViews>
  <sheetFormatPr baseColWidth="10" defaultRowHeight="15" x14ac:dyDescent="0.25"/>
  <cols>
    <col min="13" max="13" width="32.7109375" bestFit="1" customWidth="1"/>
    <col min="14" max="14" width="38.28515625" bestFit="1" customWidth="1"/>
  </cols>
  <sheetData>
    <row r="1" spans="1:14" x14ac:dyDescent="0.25">
      <c r="A1" t="s">
        <v>16</v>
      </c>
      <c r="K1">
        <v>178988</v>
      </c>
    </row>
    <row r="2" spans="1:14" x14ac:dyDescent="0.25">
      <c r="A2" t="s">
        <v>1</v>
      </c>
    </row>
    <row r="3" spans="1:14" x14ac:dyDescent="0.25">
      <c r="A3" t="s">
        <v>17</v>
      </c>
    </row>
    <row r="4" spans="1:14" x14ac:dyDescent="0.25">
      <c r="B4" t="s">
        <v>18</v>
      </c>
      <c r="C4" t="s">
        <v>19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t="s">
        <v>28</v>
      </c>
      <c r="M4" t="s">
        <v>29</v>
      </c>
      <c r="N4" t="s">
        <v>30</v>
      </c>
    </row>
    <row r="5" spans="1:14" x14ac:dyDescent="0.25"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</row>
    <row r="6" spans="1:14" x14ac:dyDescent="0.25">
      <c r="A6" t="s">
        <v>71</v>
      </c>
      <c r="B6" s="7">
        <v>180601</v>
      </c>
      <c r="C6" s="7">
        <v>626</v>
      </c>
      <c r="D6" s="7">
        <v>19584</v>
      </c>
      <c r="E6" s="7">
        <v>1430</v>
      </c>
      <c r="F6" s="7">
        <v>30115</v>
      </c>
      <c r="G6" s="7">
        <v>2585</v>
      </c>
      <c r="H6" s="7">
        <v>155032</v>
      </c>
      <c r="I6" s="7">
        <v>368</v>
      </c>
      <c r="J6" s="7">
        <v>6682</v>
      </c>
      <c r="K6" s="7">
        <v>573</v>
      </c>
      <c r="L6" s="7">
        <v>13431</v>
      </c>
      <c r="M6" s="7">
        <v>2902</v>
      </c>
      <c r="N6" s="7">
        <v>413929</v>
      </c>
    </row>
    <row r="7" spans="1:14" x14ac:dyDescent="0.25">
      <c r="A7" t="s">
        <v>72</v>
      </c>
      <c r="B7" s="7">
        <v>180658</v>
      </c>
      <c r="C7" s="7">
        <v>627</v>
      </c>
      <c r="D7" s="7">
        <v>19595</v>
      </c>
      <c r="E7" s="7">
        <v>1430</v>
      </c>
      <c r="F7" s="7">
        <v>30106</v>
      </c>
      <c r="G7" s="7">
        <v>2528</v>
      </c>
      <c r="H7" s="7">
        <v>155892</v>
      </c>
      <c r="I7" s="7">
        <v>369</v>
      </c>
      <c r="J7" s="7">
        <v>6692</v>
      </c>
      <c r="K7" s="7">
        <v>573</v>
      </c>
      <c r="L7" s="7">
        <v>13466</v>
      </c>
      <c r="M7" s="7">
        <v>2908</v>
      </c>
      <c r="N7" s="7">
        <v>414844</v>
      </c>
    </row>
    <row r="8" spans="1:14" x14ac:dyDescent="0.25">
      <c r="A8" t="s">
        <v>73</v>
      </c>
      <c r="B8" s="7">
        <v>180692</v>
      </c>
      <c r="C8" s="7">
        <v>627</v>
      </c>
      <c r="D8" s="7">
        <v>19601</v>
      </c>
      <c r="E8" s="7">
        <v>1431</v>
      </c>
      <c r="F8" s="7">
        <v>30103</v>
      </c>
      <c r="G8" s="7">
        <v>2490</v>
      </c>
      <c r="H8" s="7">
        <v>156217</v>
      </c>
      <c r="I8" s="7">
        <v>368</v>
      </c>
      <c r="J8" s="7">
        <v>6690</v>
      </c>
      <c r="K8" s="7">
        <v>575</v>
      </c>
      <c r="L8" s="7">
        <v>13477</v>
      </c>
      <c r="M8" s="7">
        <v>2906</v>
      </c>
      <c r="N8" s="7">
        <v>415177</v>
      </c>
    </row>
    <row r="9" spans="1:14" x14ac:dyDescent="0.25">
      <c r="A9" t="s">
        <v>111</v>
      </c>
      <c r="B9" s="7">
        <v>180683</v>
      </c>
      <c r="C9" s="7">
        <v>627</v>
      </c>
      <c r="D9" s="7">
        <v>19637</v>
      </c>
      <c r="E9" s="7">
        <v>1429</v>
      </c>
      <c r="F9" s="7">
        <v>30103</v>
      </c>
      <c r="G9" s="7">
        <v>2465</v>
      </c>
      <c r="H9" s="7">
        <v>157071</v>
      </c>
      <c r="I9" s="7">
        <v>368</v>
      </c>
      <c r="J9" s="7">
        <v>6700</v>
      </c>
      <c r="K9" s="7">
        <v>576</v>
      </c>
      <c r="L9" s="7">
        <v>13485</v>
      </c>
      <c r="M9" s="7">
        <v>2906</v>
      </c>
      <c r="N9" s="7">
        <v>416050</v>
      </c>
    </row>
    <row r="10" spans="1:14" x14ac:dyDescent="0.25">
      <c r="A10" t="s">
        <v>112</v>
      </c>
      <c r="B10" s="7">
        <v>180733</v>
      </c>
      <c r="C10" s="7">
        <v>627</v>
      </c>
      <c r="D10" s="7">
        <v>19644</v>
      </c>
      <c r="E10" s="7">
        <v>1424</v>
      </c>
      <c r="F10" s="7">
        <v>30106</v>
      </c>
      <c r="G10" s="7">
        <v>2410</v>
      </c>
      <c r="H10" s="7">
        <v>157124</v>
      </c>
      <c r="I10" s="7">
        <v>368</v>
      </c>
      <c r="J10" s="7">
        <v>6718</v>
      </c>
      <c r="K10" s="7">
        <v>577</v>
      </c>
      <c r="L10" s="7">
        <v>13499</v>
      </c>
      <c r="M10" s="7">
        <v>2877</v>
      </c>
      <c r="N10" s="7">
        <v>416107</v>
      </c>
    </row>
    <row r="11" spans="1:14" x14ac:dyDescent="0.25">
      <c r="A11" t="s">
        <v>113</v>
      </c>
      <c r="B11" s="7">
        <v>180742</v>
      </c>
      <c r="C11" s="7">
        <v>625</v>
      </c>
      <c r="D11" s="7">
        <v>19691</v>
      </c>
      <c r="E11" s="7">
        <v>1427</v>
      </c>
      <c r="F11" s="7">
        <v>30111</v>
      </c>
      <c r="G11" s="7">
        <v>2351</v>
      </c>
      <c r="H11" s="7">
        <v>157152</v>
      </c>
      <c r="I11" s="7">
        <v>369</v>
      </c>
      <c r="J11" s="7">
        <v>6719</v>
      </c>
      <c r="K11" s="7">
        <v>577</v>
      </c>
      <c r="L11" s="7">
        <v>13501</v>
      </c>
      <c r="M11" s="7">
        <v>2880</v>
      </c>
      <c r="N11" s="7">
        <v>416145</v>
      </c>
    </row>
    <row r="12" spans="1:14" x14ac:dyDescent="0.25">
      <c r="A12" t="s">
        <v>114</v>
      </c>
      <c r="B12" s="2">
        <v>181070</v>
      </c>
      <c r="C12" s="7">
        <v>623</v>
      </c>
      <c r="D12" s="2">
        <v>19759</v>
      </c>
      <c r="E12" s="7">
        <v>1434</v>
      </c>
      <c r="F12" s="7">
        <v>30122</v>
      </c>
      <c r="G12" s="7">
        <v>2187</v>
      </c>
      <c r="H12" s="7">
        <v>157198</v>
      </c>
      <c r="I12" s="7">
        <v>369</v>
      </c>
      <c r="J12" s="7">
        <v>6725</v>
      </c>
      <c r="K12" s="7">
        <v>578</v>
      </c>
      <c r="L12" s="7">
        <v>13496</v>
      </c>
      <c r="M12" s="7">
        <v>2882</v>
      </c>
      <c r="N12" s="2">
        <f>SUM(B12:M12)</f>
        <v>416443</v>
      </c>
    </row>
    <row r="13" spans="1:14" x14ac:dyDescent="0.25">
      <c r="A13" t="s">
        <v>115</v>
      </c>
      <c r="B13" s="7">
        <v>182124</v>
      </c>
      <c r="C13" s="7">
        <v>624</v>
      </c>
      <c r="D13" s="7">
        <v>19861</v>
      </c>
      <c r="E13" s="7">
        <v>1439</v>
      </c>
      <c r="F13" s="7">
        <v>30101</v>
      </c>
      <c r="G13" s="7">
        <v>2118</v>
      </c>
      <c r="H13" s="7">
        <v>157202</v>
      </c>
      <c r="I13" s="7">
        <v>367</v>
      </c>
      <c r="J13" s="7">
        <v>6728</v>
      </c>
      <c r="K13" s="7">
        <v>578</v>
      </c>
      <c r="L13" s="7">
        <v>13498</v>
      </c>
      <c r="M13" s="7">
        <v>2881</v>
      </c>
      <c r="N13" s="2">
        <f>SUM(B13:M13)</f>
        <v>417521</v>
      </c>
    </row>
    <row r="14" spans="1:14" x14ac:dyDescent="0.25">
      <c r="A14" t="s">
        <v>116</v>
      </c>
      <c r="B14" s="7">
        <v>182124</v>
      </c>
      <c r="C14" s="7">
        <v>624</v>
      </c>
      <c r="D14" s="7">
        <v>19861</v>
      </c>
      <c r="E14" s="7">
        <v>1439</v>
      </c>
      <c r="F14" s="7">
        <v>30101</v>
      </c>
      <c r="G14" s="7">
        <v>2118</v>
      </c>
      <c r="H14" s="7">
        <v>157198</v>
      </c>
      <c r="I14" s="7">
        <v>367</v>
      </c>
      <c r="J14" s="7">
        <v>6728</v>
      </c>
      <c r="K14" s="7">
        <v>579</v>
      </c>
      <c r="L14" s="7">
        <v>13498</v>
      </c>
      <c r="M14" s="7">
        <v>2881</v>
      </c>
      <c r="N14" s="2">
        <f>SUM(B14:M14)</f>
        <v>417518</v>
      </c>
    </row>
    <row r="15" spans="1:14" x14ac:dyDescent="0.25">
      <c r="A15" t="s">
        <v>117</v>
      </c>
      <c r="B15" s="5">
        <v>181684.98190731101</v>
      </c>
      <c r="C15" s="5">
        <v>624.52478451948195</v>
      </c>
      <c r="D15" s="5">
        <v>19797.292629762873</v>
      </c>
      <c r="E15" s="5">
        <v>1435.8140785016974</v>
      </c>
      <c r="F15" s="5">
        <v>30106.564817150305</v>
      </c>
      <c r="G15" s="5">
        <v>2204.7637135407217</v>
      </c>
      <c r="H15" s="7"/>
      <c r="I15" s="7"/>
      <c r="J15" s="7"/>
      <c r="K15" s="7"/>
      <c r="L15" s="7"/>
      <c r="M15" s="7"/>
      <c r="N15" s="2">
        <f>SUM(B15:M15)</f>
        <v>235853.94193078607</v>
      </c>
    </row>
    <row r="16" spans="1:14" x14ac:dyDescent="0.25">
      <c r="A16" t="s">
        <v>118</v>
      </c>
      <c r="B16" s="5">
        <v>181747.63640036044</v>
      </c>
      <c r="C16" s="5">
        <v>624.47164345457986</v>
      </c>
      <c r="D16" s="5">
        <v>19805.54803886576</v>
      </c>
      <c r="E16" s="5">
        <v>1436.2762020009554</v>
      </c>
      <c r="F16" s="5">
        <v>30105.654617859145</v>
      </c>
      <c r="G16" s="5">
        <v>2170.0444413243067</v>
      </c>
      <c r="H16" s="7"/>
      <c r="I16" s="7"/>
      <c r="J16" s="7"/>
      <c r="K16" s="7"/>
      <c r="L16" s="7"/>
      <c r="M16" s="7"/>
      <c r="N16" s="2">
        <f>SUM(B16:M16)</f>
        <v>235889.63134386519</v>
      </c>
    </row>
    <row r="17" spans="1:14" x14ac:dyDescent="0.25">
      <c r="A17" t="s">
        <v>119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9" spans="1:14" x14ac:dyDescent="0.25">
      <c r="A19" t="s">
        <v>16</v>
      </c>
    </row>
    <row r="20" spans="1:14" x14ac:dyDescent="0.25">
      <c r="A20" t="s">
        <v>1</v>
      </c>
    </row>
    <row r="21" spans="1:14" x14ac:dyDescent="0.25">
      <c r="A21" t="s">
        <v>45</v>
      </c>
    </row>
    <row r="22" spans="1:14" x14ac:dyDescent="0.25">
      <c r="B22" t="s">
        <v>46</v>
      </c>
      <c r="C22" t="s">
        <v>47</v>
      </c>
      <c r="D22" t="s">
        <v>48</v>
      </c>
      <c r="E22" t="s">
        <v>49</v>
      </c>
      <c r="F22" t="s">
        <v>50</v>
      </c>
      <c r="G22" t="s">
        <v>51</v>
      </c>
      <c r="H22" t="s">
        <v>52</v>
      </c>
      <c r="I22" t="s">
        <v>53</v>
      </c>
      <c r="J22" t="s">
        <v>26</v>
      </c>
      <c r="K22" t="s">
        <v>54</v>
      </c>
      <c r="L22" t="s">
        <v>55</v>
      </c>
      <c r="M22" t="s">
        <v>56</v>
      </c>
      <c r="N22" t="s">
        <v>57</v>
      </c>
    </row>
    <row r="23" spans="1:14" x14ac:dyDescent="0.25">
      <c r="B23" t="s">
        <v>58</v>
      </c>
      <c r="C23" t="s">
        <v>59</v>
      </c>
      <c r="D23" t="s">
        <v>60</v>
      </c>
      <c r="E23" t="s">
        <v>61</v>
      </c>
      <c r="F23" t="s">
        <v>62</v>
      </c>
      <c r="G23" t="s">
        <v>63</v>
      </c>
      <c r="H23" t="s">
        <v>64</v>
      </c>
      <c r="I23" t="s">
        <v>65</v>
      </c>
      <c r="J23" t="s">
        <v>66</v>
      </c>
      <c r="K23" t="s">
        <v>67</v>
      </c>
      <c r="L23" t="s">
        <v>68</v>
      </c>
      <c r="M23" t="s">
        <v>69</v>
      </c>
      <c r="N23" t="s">
        <v>70</v>
      </c>
    </row>
    <row r="24" spans="1:14" x14ac:dyDescent="0.25">
      <c r="A24" t="s">
        <v>71</v>
      </c>
      <c r="B24" s="7">
        <v>138019</v>
      </c>
      <c r="C24" s="7">
        <v>488</v>
      </c>
      <c r="D24" s="7">
        <v>17393</v>
      </c>
      <c r="E24" s="7">
        <v>1139</v>
      </c>
      <c r="F24" s="7">
        <v>23622</v>
      </c>
      <c r="G24" s="7">
        <v>1008</v>
      </c>
      <c r="H24" s="7">
        <v>41740</v>
      </c>
      <c r="I24" s="7">
        <v>48</v>
      </c>
      <c r="J24" s="7">
        <v>1290</v>
      </c>
      <c r="K24" s="7">
        <v>115</v>
      </c>
      <c r="L24" s="7">
        <v>1987</v>
      </c>
      <c r="M24" s="7">
        <v>302</v>
      </c>
      <c r="N24" s="7">
        <v>227151</v>
      </c>
    </row>
    <row r="25" spans="1:14" x14ac:dyDescent="0.25">
      <c r="A25" t="s">
        <v>72</v>
      </c>
      <c r="B25" s="7">
        <v>138019</v>
      </c>
      <c r="C25" s="7">
        <v>488</v>
      </c>
      <c r="D25" s="7">
        <v>17393</v>
      </c>
      <c r="E25" s="7">
        <v>1139</v>
      </c>
      <c r="F25" s="7">
        <v>23622</v>
      </c>
      <c r="G25" s="7">
        <v>1008</v>
      </c>
      <c r="H25" s="7">
        <v>41880</v>
      </c>
      <c r="I25" s="7">
        <v>48</v>
      </c>
      <c r="J25" s="7">
        <v>1290</v>
      </c>
      <c r="K25" s="7">
        <v>115</v>
      </c>
      <c r="L25" s="7">
        <v>1987</v>
      </c>
      <c r="M25" s="7">
        <v>301</v>
      </c>
      <c r="N25" s="7">
        <v>227290</v>
      </c>
    </row>
    <row r="26" spans="1:14" x14ac:dyDescent="0.25">
      <c r="A26" t="s">
        <v>73</v>
      </c>
      <c r="B26" s="7">
        <v>138019</v>
      </c>
      <c r="C26" s="7">
        <v>488</v>
      </c>
      <c r="D26" s="7">
        <v>17393</v>
      </c>
      <c r="E26" s="7">
        <v>1139</v>
      </c>
      <c r="F26" s="7">
        <v>23622</v>
      </c>
      <c r="G26" s="7">
        <v>1008</v>
      </c>
      <c r="H26" s="7">
        <v>42206</v>
      </c>
      <c r="I26" s="7">
        <v>48</v>
      </c>
      <c r="J26" s="7">
        <v>1289</v>
      </c>
      <c r="K26" s="7">
        <v>115</v>
      </c>
      <c r="L26" s="7">
        <v>1987</v>
      </c>
      <c r="M26" s="7">
        <v>301</v>
      </c>
      <c r="N26" s="7">
        <v>227615</v>
      </c>
    </row>
    <row r="27" spans="1:14" x14ac:dyDescent="0.25">
      <c r="A27" t="s">
        <v>111</v>
      </c>
      <c r="B27" s="7">
        <v>138019</v>
      </c>
      <c r="C27" s="7">
        <v>488</v>
      </c>
      <c r="D27" s="7">
        <v>17393</v>
      </c>
      <c r="E27" s="7">
        <v>1139</v>
      </c>
      <c r="F27" s="7">
        <v>23622</v>
      </c>
      <c r="G27" s="7">
        <v>1008</v>
      </c>
      <c r="H27" s="7">
        <v>42905</v>
      </c>
      <c r="I27" s="7">
        <v>48</v>
      </c>
      <c r="J27" s="7">
        <v>1290</v>
      </c>
      <c r="K27" s="7">
        <v>116</v>
      </c>
      <c r="L27" s="7">
        <v>1988</v>
      </c>
      <c r="M27" s="7">
        <v>301</v>
      </c>
      <c r="N27" s="7">
        <v>228317</v>
      </c>
    </row>
    <row r="28" spans="1:14" x14ac:dyDescent="0.25">
      <c r="A28" t="s">
        <v>112</v>
      </c>
      <c r="B28" s="7">
        <v>138019</v>
      </c>
      <c r="C28" s="7">
        <v>488</v>
      </c>
      <c r="D28" s="7">
        <v>17393</v>
      </c>
      <c r="E28" s="7">
        <v>1139</v>
      </c>
      <c r="F28" s="7">
        <v>23622</v>
      </c>
      <c r="G28" s="7">
        <v>1008</v>
      </c>
      <c r="H28" s="7">
        <v>43006</v>
      </c>
      <c r="I28" s="7">
        <v>48</v>
      </c>
      <c r="J28" s="7">
        <v>1298</v>
      </c>
      <c r="K28" s="7">
        <v>116</v>
      </c>
      <c r="L28" s="7">
        <v>1992</v>
      </c>
      <c r="M28" s="7">
        <v>293</v>
      </c>
      <c r="N28" s="7">
        <v>228422</v>
      </c>
    </row>
    <row r="29" spans="1:14" x14ac:dyDescent="0.25">
      <c r="A29" t="s">
        <v>113</v>
      </c>
      <c r="B29" s="7">
        <v>138019</v>
      </c>
      <c r="C29" s="7">
        <v>488</v>
      </c>
      <c r="D29" s="7">
        <v>17393</v>
      </c>
      <c r="E29" s="7">
        <v>1139</v>
      </c>
      <c r="F29" s="7">
        <v>23622</v>
      </c>
      <c r="G29" s="7">
        <v>1008</v>
      </c>
      <c r="H29" s="7">
        <v>43085</v>
      </c>
      <c r="I29" s="7">
        <v>48</v>
      </c>
      <c r="J29" s="7">
        <v>1297</v>
      </c>
      <c r="K29" s="7">
        <v>116</v>
      </c>
      <c r="L29" s="7">
        <v>1991</v>
      </c>
      <c r="M29" s="7">
        <v>294</v>
      </c>
      <c r="N29" s="7">
        <v>228500</v>
      </c>
    </row>
    <row r="30" spans="1:14" x14ac:dyDescent="0.25">
      <c r="A30" t="s">
        <v>114</v>
      </c>
      <c r="B30" s="7">
        <v>138019</v>
      </c>
      <c r="C30" s="7">
        <v>488</v>
      </c>
      <c r="D30" s="7">
        <v>17393</v>
      </c>
      <c r="E30" s="7">
        <v>1139</v>
      </c>
      <c r="F30" s="7">
        <v>23622</v>
      </c>
      <c r="G30" s="7">
        <v>1008</v>
      </c>
      <c r="H30" s="7">
        <v>43163</v>
      </c>
      <c r="I30" s="7">
        <v>48</v>
      </c>
      <c r="J30" s="7">
        <v>1301</v>
      </c>
      <c r="K30" s="7">
        <v>116</v>
      </c>
      <c r="L30" s="7">
        <v>1991</v>
      </c>
      <c r="M30" s="7">
        <v>292</v>
      </c>
      <c r="N30" s="2">
        <f t="shared" ref="N30:N32" si="0">SUM(B30:M30)</f>
        <v>228580</v>
      </c>
    </row>
    <row r="31" spans="1:14" x14ac:dyDescent="0.25">
      <c r="A31" t="s">
        <v>115</v>
      </c>
      <c r="B31" s="7">
        <v>138019</v>
      </c>
      <c r="C31" s="7">
        <v>488</v>
      </c>
      <c r="D31" s="7">
        <v>17393</v>
      </c>
      <c r="E31" s="7">
        <v>1139</v>
      </c>
      <c r="F31" s="7">
        <v>23622</v>
      </c>
      <c r="G31" s="7">
        <v>1008</v>
      </c>
      <c r="H31" s="7">
        <v>43242</v>
      </c>
      <c r="I31" s="7">
        <v>48</v>
      </c>
      <c r="J31" s="7">
        <v>1301</v>
      </c>
      <c r="K31" s="7">
        <v>116</v>
      </c>
      <c r="L31" s="7">
        <v>1992</v>
      </c>
      <c r="M31" s="7">
        <v>293</v>
      </c>
      <c r="N31" s="7">
        <f>SUM(B31:M31)</f>
        <v>228661</v>
      </c>
    </row>
    <row r="32" spans="1:14" x14ac:dyDescent="0.25">
      <c r="A32" t="s">
        <v>116</v>
      </c>
      <c r="B32" s="7">
        <v>138019</v>
      </c>
      <c r="C32" s="7">
        <v>488</v>
      </c>
      <c r="D32" s="7">
        <v>17393</v>
      </c>
      <c r="E32" s="7">
        <v>1139</v>
      </c>
      <c r="F32" s="7">
        <v>23622</v>
      </c>
      <c r="G32" s="7">
        <v>1008</v>
      </c>
      <c r="H32" s="7">
        <v>43266</v>
      </c>
      <c r="I32" s="7">
        <v>48</v>
      </c>
      <c r="J32" s="7">
        <v>1302</v>
      </c>
      <c r="K32" s="7">
        <v>116</v>
      </c>
      <c r="L32" s="7">
        <v>1991</v>
      </c>
      <c r="M32" s="7">
        <v>291</v>
      </c>
      <c r="N32" s="7">
        <f>SUM(B32:M32)</f>
        <v>228683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</sheetData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193A-4A50-4B72-B7F6-A8AFFCD3F9AD}">
  <dimension ref="A1:O33"/>
  <sheetViews>
    <sheetView workbookViewId="0">
      <selection activeCell="M35" sqref="M35"/>
    </sheetView>
  </sheetViews>
  <sheetFormatPr baseColWidth="10" defaultRowHeight="15" x14ac:dyDescent="0.25"/>
  <cols>
    <col min="13" max="13" width="28.5703125" bestFit="1" customWidth="1"/>
    <col min="14" max="14" width="16.7109375" bestFit="1" customWidth="1"/>
    <col min="15" max="15" width="54.7109375" bestFit="1" customWidth="1"/>
  </cols>
  <sheetData>
    <row r="1" spans="1:14" x14ac:dyDescent="0.25">
      <c r="A1" t="s">
        <v>87</v>
      </c>
    </row>
    <row r="2" spans="1:14" x14ac:dyDescent="0.25">
      <c r="A2" t="s">
        <v>1</v>
      </c>
    </row>
    <row r="3" spans="1:14" x14ac:dyDescent="0.25">
      <c r="A3" t="s">
        <v>17</v>
      </c>
    </row>
    <row r="4" spans="1:14" x14ac:dyDescent="0.25">
      <c r="B4" t="s">
        <v>74</v>
      </c>
      <c r="C4" t="s">
        <v>75</v>
      </c>
      <c r="D4" t="s">
        <v>76</v>
      </c>
      <c r="E4" t="s">
        <v>77</v>
      </c>
      <c r="F4" t="s">
        <v>78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  <c r="L4" t="s">
        <v>84</v>
      </c>
      <c r="M4" t="s">
        <v>85</v>
      </c>
      <c r="N4" t="s">
        <v>86</v>
      </c>
    </row>
    <row r="5" spans="1:14" x14ac:dyDescent="0.25">
      <c r="A5" t="s">
        <v>71</v>
      </c>
      <c r="B5" s="7">
        <v>399694</v>
      </c>
      <c r="C5" s="7">
        <v>714</v>
      </c>
      <c r="D5" s="7">
        <v>43610</v>
      </c>
      <c r="E5" s="7">
        <v>2466</v>
      </c>
      <c r="F5" s="7">
        <v>122660</v>
      </c>
      <c r="G5" s="7">
        <v>1986</v>
      </c>
      <c r="H5" s="7">
        <v>247607</v>
      </c>
      <c r="I5" s="7">
        <v>653</v>
      </c>
      <c r="J5" s="7">
        <v>18022</v>
      </c>
      <c r="K5" s="7">
        <v>613</v>
      </c>
      <c r="L5" s="7">
        <v>39312</v>
      </c>
      <c r="M5" s="7">
        <v>24924</v>
      </c>
      <c r="N5" s="8">
        <v>902261</v>
      </c>
    </row>
    <row r="6" spans="1:14" x14ac:dyDescent="0.25">
      <c r="A6" t="s">
        <v>72</v>
      </c>
      <c r="B6" s="7">
        <v>399989</v>
      </c>
      <c r="C6" s="7">
        <v>714</v>
      </c>
      <c r="D6" s="7">
        <v>43588</v>
      </c>
      <c r="E6" s="7">
        <v>2466</v>
      </c>
      <c r="F6" s="7">
        <v>122607</v>
      </c>
      <c r="G6" s="7">
        <v>573338</v>
      </c>
      <c r="H6" s="7">
        <v>249205</v>
      </c>
      <c r="I6" s="7">
        <v>654</v>
      </c>
      <c r="J6" s="7">
        <v>18040</v>
      </c>
      <c r="K6" s="7">
        <v>613</v>
      </c>
      <c r="L6" s="7">
        <v>39416</v>
      </c>
      <c r="M6" s="7">
        <v>24834</v>
      </c>
      <c r="N6" s="8">
        <v>1475464</v>
      </c>
    </row>
    <row r="7" spans="1:14" x14ac:dyDescent="0.25">
      <c r="A7" t="s">
        <v>73</v>
      </c>
      <c r="B7" s="7">
        <v>400775</v>
      </c>
      <c r="C7" s="7">
        <v>714</v>
      </c>
      <c r="D7" s="7">
        <v>43630</v>
      </c>
      <c r="E7" s="7">
        <v>2467</v>
      </c>
      <c r="F7" s="7">
        <v>122605</v>
      </c>
      <c r="G7" s="7">
        <v>574183</v>
      </c>
      <c r="H7" s="7">
        <v>249850</v>
      </c>
      <c r="I7" s="7">
        <v>652</v>
      </c>
      <c r="J7" s="7">
        <v>18037</v>
      </c>
      <c r="K7" s="7">
        <v>613</v>
      </c>
      <c r="L7" s="7">
        <v>39456</v>
      </c>
      <c r="M7" s="7">
        <v>24647</v>
      </c>
      <c r="N7" s="8">
        <v>1477629</v>
      </c>
    </row>
    <row r="8" spans="1:14" x14ac:dyDescent="0.25">
      <c r="A8" t="s">
        <v>111</v>
      </c>
      <c r="B8" s="7">
        <v>401002</v>
      </c>
      <c r="C8" s="7">
        <v>714</v>
      </c>
      <c r="D8" s="7">
        <v>43620</v>
      </c>
      <c r="E8" s="7">
        <v>2465</v>
      </c>
      <c r="F8" s="7">
        <v>122609</v>
      </c>
      <c r="G8" s="7">
        <v>574444</v>
      </c>
      <c r="H8" s="7">
        <v>250796</v>
      </c>
      <c r="I8" s="7">
        <v>651</v>
      </c>
      <c r="J8" s="7">
        <v>18047</v>
      </c>
      <c r="K8" s="7">
        <v>614</v>
      </c>
      <c r="L8" s="7">
        <v>39476</v>
      </c>
      <c r="M8" s="7">
        <v>24647</v>
      </c>
      <c r="N8" s="8">
        <v>1479085</v>
      </c>
    </row>
    <row r="9" spans="1:14" x14ac:dyDescent="0.25">
      <c r="A9" t="s">
        <v>112</v>
      </c>
      <c r="B9" s="7">
        <v>401372</v>
      </c>
      <c r="C9" s="7">
        <v>714</v>
      </c>
      <c r="D9" s="7">
        <v>43617</v>
      </c>
      <c r="E9" s="7">
        <v>2459</v>
      </c>
      <c r="F9" s="7">
        <v>122767</v>
      </c>
      <c r="G9" s="7">
        <v>574927</v>
      </c>
      <c r="H9" s="7">
        <v>251196</v>
      </c>
      <c r="I9" s="7">
        <v>651</v>
      </c>
      <c r="J9" s="7">
        <v>18123</v>
      </c>
      <c r="K9" s="7">
        <v>614</v>
      </c>
      <c r="L9" s="7">
        <v>39588</v>
      </c>
      <c r="M9" s="7">
        <v>24388</v>
      </c>
      <c r="N9" s="8">
        <v>1480416</v>
      </c>
    </row>
    <row r="10" spans="1:14" x14ac:dyDescent="0.25">
      <c r="A10" t="s">
        <v>113</v>
      </c>
      <c r="B10" s="7">
        <v>401783</v>
      </c>
      <c r="C10" s="7">
        <v>712</v>
      </c>
      <c r="D10" s="7">
        <v>43732</v>
      </c>
      <c r="E10" s="7">
        <v>2461</v>
      </c>
      <c r="F10" s="7">
        <v>122811</v>
      </c>
      <c r="G10" s="7">
        <v>575515</v>
      </c>
      <c r="H10" s="7">
        <v>251278</v>
      </c>
      <c r="I10" s="7">
        <v>652</v>
      </c>
      <c r="J10" s="7">
        <v>17988</v>
      </c>
      <c r="K10" s="7">
        <v>615</v>
      </c>
      <c r="L10" s="7">
        <v>39592</v>
      </c>
      <c r="M10" s="7">
        <v>24778</v>
      </c>
      <c r="N10" s="8">
        <v>1481917</v>
      </c>
    </row>
    <row r="11" spans="1:14" x14ac:dyDescent="0.25">
      <c r="A11" t="s">
        <v>114</v>
      </c>
      <c r="B11" s="2">
        <v>403000</v>
      </c>
      <c r="C11" s="7">
        <v>707</v>
      </c>
      <c r="D11" s="7">
        <v>43927</v>
      </c>
      <c r="E11" s="7">
        <v>2465</v>
      </c>
      <c r="F11" s="7">
        <v>122915</v>
      </c>
      <c r="G11" s="7">
        <v>577042</v>
      </c>
      <c r="H11" s="7" t="s">
        <v>120</v>
      </c>
      <c r="I11" s="7">
        <v>652</v>
      </c>
      <c r="J11" s="7">
        <v>18157</v>
      </c>
      <c r="K11" s="7">
        <v>616</v>
      </c>
      <c r="L11" s="7">
        <v>39590</v>
      </c>
      <c r="M11" s="7">
        <v>24797</v>
      </c>
      <c r="N11" s="11">
        <f t="shared" ref="N11:N17" si="0">SUM(B11:M11)</f>
        <v>1233868</v>
      </c>
    </row>
    <row r="12" spans="1:14" x14ac:dyDescent="0.25">
      <c r="A12" t="s">
        <v>115</v>
      </c>
      <c r="B12" s="7">
        <v>404598</v>
      </c>
      <c r="C12" s="7">
        <v>707</v>
      </c>
      <c r="D12" s="7">
        <v>44220</v>
      </c>
      <c r="E12" s="7">
        <v>2471</v>
      </c>
      <c r="F12" s="7">
        <v>122899</v>
      </c>
      <c r="G12" s="7">
        <v>578963</v>
      </c>
      <c r="H12" s="7">
        <v>251664</v>
      </c>
      <c r="I12" s="7">
        <v>652</v>
      </c>
      <c r="J12" s="7">
        <v>18162</v>
      </c>
      <c r="K12" s="7">
        <v>615</v>
      </c>
      <c r="L12" s="7">
        <v>39605</v>
      </c>
      <c r="M12" s="7">
        <v>26390</v>
      </c>
      <c r="N12" s="11">
        <f>SUM(B12:M12)</f>
        <v>1490946</v>
      </c>
    </row>
    <row r="13" spans="1:14" x14ac:dyDescent="0.25">
      <c r="A13" t="s">
        <v>116</v>
      </c>
      <c r="B13" s="7">
        <v>405897.98247612483</v>
      </c>
      <c r="C13" s="7">
        <v>709.27160690517553</v>
      </c>
      <c r="D13" s="7">
        <v>44362.079854804622</v>
      </c>
      <c r="E13" s="7">
        <v>2478.9393785893762</v>
      </c>
      <c r="F13" s="7">
        <v>123293.87725182346</v>
      </c>
      <c r="G13" s="7">
        <v>580823.22114376398</v>
      </c>
      <c r="H13" s="1">
        <v>251678</v>
      </c>
      <c r="I13" s="7">
        <v>652</v>
      </c>
      <c r="J13" s="7">
        <v>18160</v>
      </c>
      <c r="K13" s="7">
        <v>617</v>
      </c>
      <c r="L13" s="1">
        <v>39600</v>
      </c>
      <c r="M13" s="7">
        <v>26438</v>
      </c>
      <c r="N13" s="11">
        <f>SUM(B13:M13)</f>
        <v>1494710.3717120113</v>
      </c>
    </row>
    <row r="14" spans="1:14" x14ac:dyDescent="0.25">
      <c r="A14" t="s">
        <v>117</v>
      </c>
      <c r="B14" s="7">
        <v>784010</v>
      </c>
      <c r="C14" s="7">
        <v>1513</v>
      </c>
      <c r="D14" s="7">
        <v>67256</v>
      </c>
      <c r="E14" s="7">
        <v>3266</v>
      </c>
      <c r="F14" s="7">
        <v>173235</v>
      </c>
      <c r="G14" s="7">
        <v>54113</v>
      </c>
      <c r="H14" s="7"/>
      <c r="I14" s="7"/>
      <c r="J14" s="7"/>
      <c r="K14" s="7"/>
      <c r="L14" s="7"/>
      <c r="M14" s="7"/>
      <c r="N14" s="11">
        <f>SUM(B14:M14)</f>
        <v>1083393</v>
      </c>
    </row>
    <row r="15" spans="1:14" x14ac:dyDescent="0.25">
      <c r="A15" t="s">
        <v>118</v>
      </c>
      <c r="B15" s="7">
        <v>787106</v>
      </c>
      <c r="C15" s="7">
        <v>1513</v>
      </c>
      <c r="D15" s="7">
        <v>67258</v>
      </c>
      <c r="E15" s="7">
        <v>3266</v>
      </c>
      <c r="F15" s="7">
        <v>173091</v>
      </c>
      <c r="G15" s="7">
        <v>52951</v>
      </c>
      <c r="H15" s="7"/>
      <c r="I15" s="7"/>
      <c r="J15" s="7"/>
      <c r="K15" s="7"/>
      <c r="L15" s="7"/>
      <c r="M15" s="7"/>
      <c r="N15" s="11">
        <f>SUM(B15:M15)</f>
        <v>1085185</v>
      </c>
    </row>
    <row r="16" spans="1:14" x14ac:dyDescent="0.25">
      <c r="A16" t="s">
        <v>119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9" spans="1:15" x14ac:dyDescent="0.25">
      <c r="A19" t="s">
        <v>87</v>
      </c>
    </row>
    <row r="20" spans="1:15" x14ac:dyDescent="0.25">
      <c r="A20" t="s">
        <v>1</v>
      </c>
    </row>
    <row r="21" spans="1:15" x14ac:dyDescent="0.25">
      <c r="A21" t="s">
        <v>44</v>
      </c>
    </row>
    <row r="22" spans="1:15" x14ac:dyDescent="0.25">
      <c r="B22" t="s">
        <v>74</v>
      </c>
      <c r="C22" t="s">
        <v>75</v>
      </c>
      <c r="D22" t="s">
        <v>76</v>
      </c>
      <c r="E22" t="s">
        <v>77</v>
      </c>
      <c r="F22" t="s">
        <v>78</v>
      </c>
      <c r="G22" t="s">
        <v>79</v>
      </c>
      <c r="H22" t="s">
        <v>80</v>
      </c>
      <c r="I22" t="s">
        <v>81</v>
      </c>
      <c r="J22" t="s">
        <v>82</v>
      </c>
      <c r="K22" t="s">
        <v>83</v>
      </c>
      <c r="L22" t="s">
        <v>84</v>
      </c>
      <c r="M22" t="s">
        <v>85</v>
      </c>
      <c r="N22" t="s">
        <v>86</v>
      </c>
      <c r="O22" t="s">
        <v>88</v>
      </c>
    </row>
    <row r="23" spans="1:15" x14ac:dyDescent="0.25">
      <c r="A23" t="s">
        <v>71</v>
      </c>
      <c r="B23" s="7">
        <v>314435</v>
      </c>
      <c r="C23" s="7">
        <v>560</v>
      </c>
      <c r="D23" s="7">
        <v>37771</v>
      </c>
      <c r="E23" s="7">
        <v>2119</v>
      </c>
      <c r="F23" s="7">
        <v>99441</v>
      </c>
      <c r="G23" s="7">
        <v>2133</v>
      </c>
      <c r="H23" s="7">
        <v>49351</v>
      </c>
      <c r="I23" s="7">
        <v>61</v>
      </c>
      <c r="J23" s="7">
        <v>2745</v>
      </c>
      <c r="K23" s="7">
        <v>117</v>
      </c>
      <c r="L23" s="7">
        <v>5634</v>
      </c>
      <c r="M23" s="7">
        <v>1466</v>
      </c>
      <c r="N23" s="7">
        <v>456459</v>
      </c>
      <c r="O23" s="7">
        <v>468861</v>
      </c>
    </row>
    <row r="24" spans="1:15" x14ac:dyDescent="0.25">
      <c r="A24" t="s">
        <v>72</v>
      </c>
      <c r="B24" s="7">
        <v>314435</v>
      </c>
      <c r="C24" s="7">
        <v>560</v>
      </c>
      <c r="D24" s="7">
        <v>37771</v>
      </c>
      <c r="E24" s="7">
        <v>2119</v>
      </c>
      <c r="F24" s="7">
        <v>99441</v>
      </c>
      <c r="G24" s="7">
        <v>2133</v>
      </c>
      <c r="H24" s="7">
        <v>49490</v>
      </c>
      <c r="I24" s="7">
        <v>61</v>
      </c>
      <c r="J24" s="7">
        <v>2745</v>
      </c>
      <c r="K24" s="7">
        <v>117</v>
      </c>
      <c r="L24" s="7">
        <v>5634</v>
      </c>
      <c r="M24" s="7">
        <v>1465</v>
      </c>
      <c r="N24" s="7">
        <v>456459</v>
      </c>
      <c r="O24" s="7">
        <v>469000</v>
      </c>
    </row>
    <row r="25" spans="1:15" x14ac:dyDescent="0.25">
      <c r="A25" t="s">
        <v>73</v>
      </c>
      <c r="B25" s="7">
        <v>314435</v>
      </c>
      <c r="C25" s="7">
        <v>560</v>
      </c>
      <c r="D25" s="7">
        <v>37771</v>
      </c>
      <c r="E25" s="7">
        <v>2119</v>
      </c>
      <c r="F25" s="7">
        <v>99441</v>
      </c>
      <c r="G25" s="7">
        <v>2133</v>
      </c>
      <c r="H25" s="7">
        <v>49818</v>
      </c>
      <c r="I25" s="7">
        <v>61</v>
      </c>
      <c r="J25" s="7">
        <v>2744</v>
      </c>
      <c r="K25" s="7">
        <v>117</v>
      </c>
      <c r="L25" s="7">
        <v>5634</v>
      </c>
      <c r="M25" s="7">
        <v>1465</v>
      </c>
      <c r="N25" s="7">
        <v>456459</v>
      </c>
      <c r="O25" s="7">
        <v>469328</v>
      </c>
    </row>
    <row r="26" spans="1:15" x14ac:dyDescent="0.25">
      <c r="A26" t="s">
        <v>111</v>
      </c>
      <c r="B26" s="7">
        <v>314435</v>
      </c>
      <c r="C26" s="7">
        <v>560</v>
      </c>
      <c r="D26" s="7">
        <v>37771</v>
      </c>
      <c r="E26" s="7">
        <v>2119</v>
      </c>
      <c r="F26" s="7">
        <v>99441</v>
      </c>
      <c r="G26" s="7">
        <v>2133</v>
      </c>
      <c r="H26" s="7">
        <v>50518</v>
      </c>
      <c r="I26" s="7">
        <v>61</v>
      </c>
      <c r="J26" s="7">
        <v>2745</v>
      </c>
      <c r="K26" s="7">
        <v>118</v>
      </c>
      <c r="L26" s="7">
        <v>5636</v>
      </c>
      <c r="M26" s="7">
        <v>1465</v>
      </c>
      <c r="N26" s="7">
        <v>456459</v>
      </c>
      <c r="O26" s="7">
        <v>470030</v>
      </c>
    </row>
    <row r="27" spans="1:15" x14ac:dyDescent="0.25">
      <c r="A27" t="s">
        <v>112</v>
      </c>
      <c r="B27" s="7">
        <v>314435</v>
      </c>
      <c r="C27" s="7">
        <v>560</v>
      </c>
      <c r="D27" s="7">
        <v>37771</v>
      </c>
      <c r="E27" s="7">
        <v>2119</v>
      </c>
      <c r="F27" s="7">
        <v>99441</v>
      </c>
      <c r="G27" s="7">
        <v>2133</v>
      </c>
      <c r="H27" s="7">
        <v>50683</v>
      </c>
      <c r="I27" s="7">
        <v>61</v>
      </c>
      <c r="J27" s="7">
        <v>2809</v>
      </c>
      <c r="K27" s="7">
        <v>118</v>
      </c>
      <c r="L27" s="7">
        <v>5659</v>
      </c>
      <c r="M27" s="7">
        <v>1456</v>
      </c>
      <c r="N27" s="7">
        <v>456459</v>
      </c>
      <c r="O27" s="7">
        <v>470218</v>
      </c>
    </row>
    <row r="28" spans="1:15" x14ac:dyDescent="0.25">
      <c r="A28" t="s">
        <v>113</v>
      </c>
      <c r="B28" s="7">
        <v>314435</v>
      </c>
      <c r="C28" s="7">
        <v>560</v>
      </c>
      <c r="D28" s="7">
        <v>37771</v>
      </c>
      <c r="E28" s="7">
        <v>2119</v>
      </c>
      <c r="F28" s="7">
        <v>99441</v>
      </c>
      <c r="G28" s="7">
        <v>2133</v>
      </c>
      <c r="H28" s="7">
        <v>50743</v>
      </c>
      <c r="I28" s="7">
        <v>61</v>
      </c>
      <c r="J28" s="7">
        <v>2808</v>
      </c>
      <c r="K28" s="7">
        <v>118</v>
      </c>
      <c r="L28" s="7">
        <v>5655</v>
      </c>
      <c r="M28" s="7">
        <v>1457</v>
      </c>
      <c r="N28" s="7">
        <v>456459</v>
      </c>
      <c r="O28" s="7">
        <v>470274</v>
      </c>
    </row>
    <row r="29" spans="1:15" x14ac:dyDescent="0.25">
      <c r="A29" t="s">
        <v>114</v>
      </c>
      <c r="B29" s="7">
        <v>314435</v>
      </c>
      <c r="C29" s="7">
        <v>560</v>
      </c>
      <c r="D29" s="7">
        <v>37771</v>
      </c>
      <c r="E29" s="7">
        <v>2119</v>
      </c>
      <c r="F29" s="7">
        <v>99441</v>
      </c>
      <c r="G29" s="7">
        <v>2133</v>
      </c>
      <c r="H29" s="7">
        <v>50840</v>
      </c>
      <c r="I29" s="7">
        <v>61</v>
      </c>
      <c r="J29" s="7">
        <v>2813</v>
      </c>
      <c r="K29" s="7">
        <v>118</v>
      </c>
      <c r="L29" s="7">
        <v>5657</v>
      </c>
      <c r="M29" s="7">
        <v>1455</v>
      </c>
      <c r="N29" s="2">
        <f t="shared" ref="N29:N31" si="1">SUM(B29:G29)</f>
        <v>456459</v>
      </c>
      <c r="O29" s="18">
        <f t="shared" ref="O29:O31" si="2">+L29+H29+F29+B29</f>
        <v>470373</v>
      </c>
    </row>
    <row r="30" spans="1:15" x14ac:dyDescent="0.25">
      <c r="A30" t="s">
        <v>115</v>
      </c>
      <c r="B30" s="7">
        <v>314435</v>
      </c>
      <c r="C30" s="7">
        <v>560</v>
      </c>
      <c r="D30" s="7">
        <v>37771</v>
      </c>
      <c r="E30" s="7">
        <v>2119</v>
      </c>
      <c r="F30" s="7">
        <v>99441</v>
      </c>
      <c r="G30" s="7">
        <v>2133</v>
      </c>
      <c r="H30" s="7">
        <v>50920</v>
      </c>
      <c r="I30" s="7">
        <v>61</v>
      </c>
      <c r="J30" s="7">
        <v>2813</v>
      </c>
      <c r="K30" s="7">
        <v>118</v>
      </c>
      <c r="L30" s="7">
        <v>5663</v>
      </c>
      <c r="M30" s="7">
        <v>1456</v>
      </c>
      <c r="N30" s="2">
        <f t="shared" si="1"/>
        <v>456459</v>
      </c>
      <c r="O30" s="18">
        <f t="shared" si="2"/>
        <v>470459</v>
      </c>
    </row>
    <row r="31" spans="1:15" x14ac:dyDescent="0.25">
      <c r="A31" t="s">
        <v>116</v>
      </c>
      <c r="B31" s="7">
        <v>314435</v>
      </c>
      <c r="C31" s="7">
        <v>560</v>
      </c>
      <c r="D31" s="7">
        <v>37771</v>
      </c>
      <c r="E31" s="7">
        <v>2119</v>
      </c>
      <c r="F31" s="7">
        <v>99441</v>
      </c>
      <c r="G31" s="7">
        <v>2133</v>
      </c>
      <c r="H31" s="7">
        <v>50941</v>
      </c>
      <c r="I31" s="7">
        <v>61</v>
      </c>
      <c r="J31" s="7">
        <v>2814</v>
      </c>
      <c r="K31" s="7">
        <v>118</v>
      </c>
      <c r="L31" s="7">
        <v>5660</v>
      </c>
      <c r="M31" s="7">
        <v>1454</v>
      </c>
      <c r="N31" s="2">
        <f t="shared" si="1"/>
        <v>456459</v>
      </c>
      <c r="O31" s="18">
        <f t="shared" si="2"/>
        <v>470477</v>
      </c>
    </row>
    <row r="32" spans="1:15" x14ac:dyDescent="0.25">
      <c r="A32" t="s">
        <v>117</v>
      </c>
    </row>
    <row r="33" spans="1:1" x14ac:dyDescent="0.25">
      <c r="A33" t="s">
        <v>118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Facturacion</vt:lpstr>
      <vt:lpstr>Recaudo</vt:lpstr>
      <vt:lpstr>Consumo de agua</vt:lpstr>
      <vt:lpstr>Clientes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Albuerne</dc:creator>
  <cp:lastModifiedBy>User</cp:lastModifiedBy>
  <dcterms:created xsi:type="dcterms:W3CDTF">2023-04-17T14:40:49Z</dcterms:created>
  <dcterms:modified xsi:type="dcterms:W3CDTF">2023-12-20T19:55:15Z</dcterms:modified>
</cp:coreProperties>
</file>