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36DA7EB9-2E7A-4ABE-938E-552047226FD7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3" sheetId="8" r:id="rId4"/>
    <sheet name="Hoja2" sheetId="7" r:id="rId5"/>
    <sheet name="Hoja1" sheetId="6" r:id="rId6"/>
    <sheet name=" Notas a los Estados Financ." sheetId="4" state="hidden" r:id="rId7"/>
  </sheets>
  <definedNames>
    <definedName name="_xlnm.Print_Area" localSheetId="6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6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<sst xmlns="http://schemas.openxmlformats.org/spreadsheetml/2006/main" count="643" uniqueCount="398">
  <si>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</si>
  <si>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</si>
  <si>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</si>
  <si>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</si>
  <si>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</si>
  <si>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</si>
  <si>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</si>
  <si>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</si>
  <si>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</si>
  <si>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</si>
  <si>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</si>
  <si>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</si>
  <si>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</si>
  <si>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</si>
  <si>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</si>
  <si>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</si>
  <si>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</si>
  <si>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</si>
  <si>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</si>
  <si>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</si>
  <si>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</si>
  <si>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</si>
  <si>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</si>
  <si>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</si>
  <si>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</si>
  <si>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</si>
  <si>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</si>
  <si>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</si>
  <si>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</si>
  <si>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</si>
  <si>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</si>
  <si>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</si>
  <si>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</si>
  <si>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</si>
  <si>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</si>
  <si>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</si>
  <si>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</si>
  <si>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</si>
  <si>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</si>
  <si>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</si>
  <si>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</si>
  <si>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</si>
  <si>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</si>
  <si>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</si>
  <si>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</si>
  <si>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</si>
  <si>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</si>
  <si>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</si>
  <si>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</si>
  <si>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</si>
  <si>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</si>
  <si>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</si>
  <si>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</si>
  <si>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</si>
  <si>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</si>
  <si>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</si>
  <si>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</si>
  <si>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</si>
  <si>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</si>
  <si>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</si>
  <si>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</si>
  <si>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</si>
  <si>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</si>
  <si>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</si>
  <si>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</si>
  <si>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</si>
  <si>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</si>
  <si>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</si>
  <si>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</si>
  <si>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</si>
  <si>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</si>
  <si>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</si>
  <si>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</si>
  <si>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</si>
  <si>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</si>
  <si>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</si>
  <si>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</si>
  <si>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</si>
  <si>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</si>
  <si>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</si>
  <si>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</si>
  <si>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</si>
  <si>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</si>
  <si>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</si>
  <si>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</si>
  <si>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</si>
  <si>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</si>
  <si>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</si>
  <si>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</si>
  <si>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</si>
  <si>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</si>
  <si>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</si>
  <si>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</si>
  <si>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</si>
  <si>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</si>
  <si>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</si>
  <si>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</si>
  <si>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</si>
  <si>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</si>
  <si>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</si>
  <si>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</si>
  <si>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</si>
  <si>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</si>
  <si>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</si>
  <si>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</si>
  <si>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</si>
  <si>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</si>
  <si>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</si>
  <si>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</si>
  <si>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</si>
  <si>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</si>
  <si>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</si>
  <si>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</si>
  <si>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</si>
  <si>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</si>
  <si>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</si>
  <si>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</si>
  <si>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</si>
  <si>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</si>
  <si>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</si>
  <si>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</si>
  <si>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</si>
  <si>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</si>
  <si>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</si>
  <si>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</si>
  <si>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</si>
  <si>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</si>
  <si>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</si>
  <si>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</si>
  <si>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</si>
  <si>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</si>
  <si>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</si>
  <si>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</si>
  <si>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</si>
  <si>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</si>
  <si>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</si>
  <si>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</si>
  <si>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</si>
  <si>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</si>
  <si>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</si>
  <si>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</si>
  <si>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</si>
  <si>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</si>
  <si>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</si>
  <si>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</si>
  <si>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</si>
  <si>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</si>
  <si>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</si>
  <si>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</si>
  <si>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</si>
  <si>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</si>
  <si>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</si>
  <si>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</si>
  <si>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</si>
  <si>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</si>
  <si>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</si>
  <si>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</si>
  <si>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</si>
  <si>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</si>
  <si>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</si>
  <si>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</si>
  <si>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</si>
  <si>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</si>
  <si>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</si>
  <si>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</si>
  <si>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</si>
  <si>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</si>
  <si>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</si>
  <si>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</si>
  <si>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</si>
  <si>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</si>
  <si>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</si>
  <si>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</si>
  <si>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</si>
  <si>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</si>
  <si>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</si>
  <si>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</si>
  <si>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</si>
  <si>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</si>
  <si>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</si>
  <si>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</si>
  <si>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</si>
  <si>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</si>
  <si>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</si>
  <si>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</si>
  <si>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</si>
  <si>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</si>
  <si>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</si>
  <si>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</si>
  <si>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</si>
  <si>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</si>
  <si>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</si>
  <si>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</si>
  <si>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</si>
  <si>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</si>
  <si>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</si>
  <si>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</si>
  <si>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</si>
  <si>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</si>
  <si>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</si>
  <si>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</si>
  <si>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</si>
  <si>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</si>
  <si>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</si>
  <si>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</si>
  <si>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</si>
  <si>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</si>
  <si>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</si>
  <si>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</si>
  <si>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</si>
  <si>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</si>
  <si>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</si>
  <si>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</si>
  <si>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</si>
  <si>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</si>
  <si>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</si>
  <si>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</si>
  <si>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</si>
  <si>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</si>
  <si>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</si>
  <si>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</si>
  <si>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</si>
  <si>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</si>
  <si>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</si>
  <si>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</si>
  <si>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</si>
  <si>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</si>
  <si>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</si>
  <si>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</si>
  <si>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</si>
  <si>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</si>
  <si>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</si>
  <si>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</si>
  <si>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</si>
  <si>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</si>
  <si>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</si>
  <si>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</si>
  <si>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</si>
  <si>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</si>
  <si>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</si>
  <si>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</si>
  <si>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</si>
  <si>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</si>
  <si>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</si>
  <si>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</si>
  <si>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</si>
  <si>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</si>
  <si>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</si>
  <si>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</si>
  <si>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</si>
  <si>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</si>
  <si>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</si>
  <si>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</si>
  <si>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</si>
  <si>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</si>
  <si>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</si>
  <si>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</si>
  <si>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</si>
  <si>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</si>
  <si>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</si>
  <si>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</si>
  <si>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</si>
  <si>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</si>
  <si>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</si>
  <si>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</si>
  <si>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</si>
  <si>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</si>
  <si>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</si>
  <si>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</si>
  <si>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</si>
  <si>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</si>
  <si>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</si>
  <si>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</si>
  <si>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</si>
  <si>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</si>
  <si>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</si>
  <si>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</si>
  <si>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</si>
  <si>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</si>
  <si>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</si>
  <si>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</si>
  <si>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</si>
  <si>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</si>
  <si>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</si>
  <si>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</si>
  <si>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</si>
  <si>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</si>
  <si>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</si>
  <si>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</si>
  <si>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</si>
  <si>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</si>
  <si>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</si>
  <si>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</si>
  <si>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</si>
  <si>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</si>
  <si>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</si>
  <si>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</si>
  <si>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</si>
  <si>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</si>
  <si>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</si>
  <si>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</si>
  <si>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</si>
  <si>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</si>
  <si>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</si>
  <si>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</si>
  <si>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</si>
  <si>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</si>
  <si>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</si>
  <si>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</si>
  <si>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</si>
  <si>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</si>
  <si>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</si>
  <si>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</si>
  <si>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</si>
  <si>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</si>
  <si>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</si>
  <si>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</si>
  <si>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</si>
  <si>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</si>
  <si>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</si>
  <si>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</si>
  <si>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</si>
  <si>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</si>
  <si>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</si>
  <si>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</si>
  <si>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</si>
  <si>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</si>
  <si>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</si>
  <si>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</si>
  <si>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</si>
  <si>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</si>
  <si>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</si>
  <si>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</si>
  <si>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</si>
  <si>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</si>
  <si>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</si>
  <si>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</si>
  <si>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</si>
  <si>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</si>
  <si>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</si>
  <si>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</si>
  <si>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</si>
  <si>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</si>
  <si>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</si>
  <si>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</si>
  <si>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</si>
  <si>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</si>
  <si>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</si>
  <si>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</si>
  <si>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</si>
  <si>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</si>
  <si>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</si>
  <si>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</si>
  <si>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</si>
  <si>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</si>
  <si>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</si>
  <si>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</si>
  <si>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</si>
  <si>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</si>
  <si>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</si>
  <si>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</si>
  <si>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</si>
  <si>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</si>
  <si>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</si>
  <si>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</si>
  <si>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</si>
  <si>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</si>
  <si>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</si>
  <si>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</si>
  <si>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</si>
  <si>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</si>
  <si>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</si>
  <si>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</si>
  <si>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</si>
  <si>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</si>
  <si>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</si>
  <si>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</si>
  <si>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</si>
  <si>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</si>
  <si>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</si>
  <si>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</si>
  <si>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</si>
  <si>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</si>
  <si>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</si>
  <si>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</si>
  <si>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</si>
  <si>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</si>
  <si>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</si>
  <si>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</si>
  <si>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</si>
  <si>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</si>
  <si>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</si>
  <si>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</si>
  <si>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</si>
  <si>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</si>
  <si>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</si>
  <si>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 30  de Abril  del año 2026</t>
  </si>
  <si>
    <t>Al 30 de  Abril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</si>
</sst>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5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  <xf numFmtId="4" fontId="125" fillId="0" borderId="0" xfId="0" applyNumberFormat="1" applyFont="1" applyBorder="1"/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397"/>
      <c r="B1" s="397"/>
      <c r="C1" s="397"/>
      <c r="D1" s="397"/>
      <c r="E1" s="397"/>
      <c r="F1" s="397"/>
      <c r="G1" s="397"/>
      <c r="H1" s="397"/>
    </row>
    <row r="2" spans="1:8" ht="15.75" customHeight="1">
      <c r="A2" s="398" t="s">
        <v>0</v>
      </c>
      <c r="B2" s="398"/>
      <c r="C2" s="398"/>
      <c r="D2" s="398"/>
      <c r="E2" s="398"/>
      <c r="F2" s="398"/>
      <c r="G2" s="398"/>
      <c r="H2" s="398"/>
    </row>
    <row r="3" spans="1:8">
      <c r="A3" s="399" t="s">
        <v>1</v>
      </c>
      <c r="B3" s="399"/>
      <c r="C3" s="399"/>
      <c r="D3" s="399"/>
      <c r="E3" s="399"/>
      <c r="F3" s="399"/>
      <c r="G3" s="399"/>
      <c r="H3" s="399"/>
    </row>
    <row r="4" spans="1:8">
      <c r="A4" s="400" t="s">
        <v>2</v>
      </c>
      <c r="B4" s="400"/>
      <c r="C4" s="400"/>
      <c r="D4" s="400"/>
      <c r="E4" s="400"/>
      <c r="F4" s="400"/>
      <c r="G4" s="400"/>
      <c r="H4" s="400"/>
    </row>
    <row r="5" spans="1:8">
      <c r="A5" s="401" t="s">
        <v>3</v>
      </c>
      <c r="B5" s="401"/>
      <c r="C5" s="401"/>
      <c r="D5" s="401"/>
      <c r="E5" s="401"/>
      <c r="F5" s="401"/>
      <c r="G5" s="401"/>
      <c r="H5" s="401"/>
    </row>
    <row r="6" spans="1:8" ht="10.5" hidden="1" customHeight="1">
      <c r="A6" s="402"/>
      <c r="B6" s="402"/>
      <c r="C6" s="402"/>
      <c r="D6" s="402"/>
      <c r="E6" s="402"/>
      <c r="F6" s="402"/>
      <c r="G6" s="402"/>
      <c r="H6" s="402"/>
    </row>
    <row r="7" spans="1:8" ht="12.75" hidden="1" customHeight="1">
      <c r="A7" s="403" t="s">
        <v>4</v>
      </c>
      <c r="B7" s="404" t="s">
        <v>5</v>
      </c>
      <c r="C7" s="404" t="s">
        <v>6</v>
      </c>
      <c r="D7" s="404" t="s">
        <v>7</v>
      </c>
      <c r="E7" s="404" t="s">
        <v>8</v>
      </c>
      <c r="F7" s="404" t="s">
        <v>9</v>
      </c>
      <c r="G7" s="404"/>
      <c r="H7" s="405" t="s">
        <v>10</v>
      </c>
    </row>
    <row r="8" spans="1:8" ht="32.25" hidden="1" customHeight="1">
      <c r="A8" s="403"/>
      <c r="B8" s="404"/>
      <c r="C8" s="404"/>
      <c r="D8" s="404"/>
      <c r="E8" s="404"/>
      <c r="F8" s="2" t="s">
        <v>11</v>
      </c>
      <c r="G8" s="2" t="s">
        <v>12</v>
      </c>
      <c r="H8" s="405"/>
    </row>
    <row r="9" spans="1:8" ht="7.5" hidden="1" customHeight="1">
      <c r="A9" s="406" t="s">
        <v>13</v>
      </c>
      <c r="B9" s="407"/>
      <c r="C9" s="408"/>
      <c r="D9" s="408"/>
      <c r="E9" s="408"/>
      <c r="F9" s="408"/>
      <c r="G9" s="409"/>
      <c r="H9" s="410"/>
    </row>
    <row r="10" spans="1:8" ht="13.5" hidden="1" customHeight="1">
      <c r="A10" s="406"/>
      <c r="B10" s="407"/>
      <c r="C10" s="408"/>
      <c r="D10" s="408"/>
      <c r="E10" s="408"/>
      <c r="F10" s="408"/>
      <c r="G10" s="409"/>
      <c r="H10" s="410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411" t="s">
        <v>15</v>
      </c>
      <c r="B12" s="411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412" t="s">
        <v>17</v>
      </c>
      <c r="B14" s="413">
        <v>791884000</v>
      </c>
      <c r="C14" s="408"/>
      <c r="D14" s="10"/>
      <c r="E14" s="408"/>
      <c r="F14" s="408"/>
      <c r="G14" s="409"/>
      <c r="H14" s="414">
        <f>B14</f>
        <v>791884000</v>
      </c>
    </row>
    <row r="15" spans="1:8" ht="13.5" hidden="1" customHeight="1">
      <c r="A15" s="412"/>
      <c r="B15" s="413"/>
      <c r="C15" s="408"/>
      <c r="D15" s="10"/>
      <c r="E15" s="408"/>
      <c r="F15" s="408"/>
      <c r="G15" s="409"/>
      <c r="H15" s="414"/>
    </row>
    <row r="16" spans="1:8" ht="9.75" hidden="1" customHeight="1">
      <c r="A16" s="412" t="s">
        <v>18</v>
      </c>
      <c r="B16" s="415"/>
      <c r="C16" s="408"/>
      <c r="D16" s="408"/>
      <c r="E16" s="408"/>
      <c r="F16" s="408"/>
      <c r="G16" s="409"/>
      <c r="H16" s="416"/>
    </row>
    <row r="17" spans="1:9" ht="13.5" hidden="1" customHeight="1">
      <c r="A17" s="412"/>
      <c r="B17" s="415"/>
      <c r="C17" s="408"/>
      <c r="D17" s="408"/>
      <c r="E17" s="408"/>
      <c r="F17" s="408"/>
      <c r="G17" s="409"/>
      <c r="H17" s="416"/>
    </row>
    <row r="18" spans="1:9" ht="12" hidden="1" customHeight="1">
      <c r="A18" s="412" t="s">
        <v>19</v>
      </c>
      <c r="B18" s="417">
        <v>-2003699499.0899999</v>
      </c>
      <c r="C18" s="408"/>
      <c r="D18" s="408"/>
      <c r="E18" s="408"/>
      <c r="F18" s="417">
        <v>-5853181095.4799995</v>
      </c>
      <c r="G18" s="408"/>
      <c r="H18" s="418">
        <f>B18+F18</f>
        <v>-7856880594.5699997</v>
      </c>
    </row>
    <row r="19" spans="1:9" ht="8.25" hidden="1" customHeight="1">
      <c r="A19" s="412"/>
      <c r="B19" s="417"/>
      <c r="C19" s="408"/>
      <c r="D19" s="408"/>
      <c r="E19" s="408"/>
      <c r="F19" s="417"/>
      <c r="G19" s="408"/>
      <c r="H19" s="418"/>
    </row>
    <row r="20" spans="1:9" ht="13.5" hidden="1" customHeight="1">
      <c r="A20" s="412" t="s">
        <v>20</v>
      </c>
      <c r="B20" s="415"/>
      <c r="C20" s="408"/>
      <c r="D20" s="408"/>
      <c r="E20" s="408"/>
      <c r="F20" s="417">
        <v>-321709533.06999999</v>
      </c>
      <c r="G20" s="409"/>
      <c r="H20" s="418">
        <f>F20</f>
        <v>-321709533.06999999</v>
      </c>
    </row>
    <row r="21" spans="1:9" ht="13.5" hidden="1" customHeight="1">
      <c r="A21" s="412"/>
      <c r="B21" s="415"/>
      <c r="C21" s="408"/>
      <c r="D21" s="408"/>
      <c r="E21" s="408"/>
      <c r="F21" s="417"/>
      <c r="G21" s="409"/>
      <c r="H21" s="418"/>
    </row>
    <row r="22" spans="1:9" ht="13.5" hidden="1" customHeight="1">
      <c r="A22" s="412" t="s">
        <v>21</v>
      </c>
      <c r="B22" s="415"/>
      <c r="C22" s="408"/>
      <c r="D22" s="408"/>
      <c r="E22" s="408"/>
      <c r="F22" s="408"/>
      <c r="G22" s="419">
        <v>328649027.37</v>
      </c>
      <c r="H22" s="420">
        <f>G22</f>
        <v>328649027.37</v>
      </c>
    </row>
    <row r="23" spans="1:9" ht="14.25" hidden="1" customHeight="1">
      <c r="A23" s="412"/>
      <c r="B23" s="415"/>
      <c r="C23" s="408"/>
      <c r="D23" s="408"/>
      <c r="E23" s="408"/>
      <c r="F23" s="408"/>
      <c r="G23" s="419"/>
      <c r="H23" s="420"/>
    </row>
    <row r="24" spans="1:9" ht="13.5" hidden="1" customHeight="1">
      <c r="A24" s="421" t="s">
        <v>22</v>
      </c>
      <c r="B24" s="422">
        <f>B11+B14+B18</f>
        <v>15346716756.329998</v>
      </c>
      <c r="C24" s="423"/>
      <c r="D24" s="424"/>
      <c r="E24" s="423"/>
      <c r="F24" s="422">
        <f>SUM(F18:F23)</f>
        <v>-6174890628.5499992</v>
      </c>
      <c r="G24" s="425">
        <f>SUM(G22)</f>
        <v>328649027.37</v>
      </c>
      <c r="H24" s="426">
        <f>SUM(H9:H23)</f>
        <v>9500475155.1499996</v>
      </c>
    </row>
    <row r="25" spans="1:9" ht="2.25" customHeight="1">
      <c r="A25" s="421"/>
      <c r="B25" s="422"/>
      <c r="C25" s="423"/>
      <c r="D25" s="424"/>
      <c r="E25" s="423"/>
      <c r="F25" s="422"/>
      <c r="G25" s="425"/>
      <c r="H25" s="426"/>
    </row>
    <row r="26" spans="1:9" ht="21.75" customHeight="1">
      <c r="A26" s="12"/>
      <c r="B26" s="427" t="s">
        <v>5</v>
      </c>
      <c r="C26" s="428" t="s">
        <v>23</v>
      </c>
      <c r="D26" s="428" t="s">
        <v>24</v>
      </c>
      <c r="E26" s="428" t="s">
        <v>8</v>
      </c>
      <c r="F26" s="429" t="s">
        <v>9</v>
      </c>
      <c r="G26" s="429"/>
      <c r="H26" s="430" t="s">
        <v>25</v>
      </c>
    </row>
    <row r="27" spans="1:9" ht="25.5">
      <c r="A27" s="13"/>
      <c r="B27" s="427"/>
      <c r="C27" s="428"/>
      <c r="D27" s="428"/>
      <c r="E27" s="428"/>
      <c r="F27" s="14" t="s">
        <v>11</v>
      </c>
      <c r="G27" s="14" t="s">
        <v>12</v>
      </c>
      <c r="H27" s="430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31" t="s">
        <v>18</v>
      </c>
      <c r="B34" s="432"/>
      <c r="C34" s="433"/>
      <c r="D34" s="433"/>
      <c r="E34" s="433"/>
      <c r="F34" s="433"/>
      <c r="G34" s="434"/>
      <c r="H34" s="435"/>
    </row>
    <row r="35" spans="1:9" ht="11.25" customHeight="1">
      <c r="A35" s="431"/>
      <c r="B35" s="432"/>
      <c r="C35" s="433"/>
      <c r="D35" s="433"/>
      <c r="E35" s="433"/>
      <c r="F35" s="433"/>
      <c r="G35" s="434"/>
      <c r="H35" s="435"/>
    </row>
    <row r="36" spans="1:9" ht="12.75" customHeight="1">
      <c r="A36" s="431" t="s">
        <v>19</v>
      </c>
      <c r="B36" s="436"/>
      <c r="C36" s="437">
        <v>86398416.430000007</v>
      </c>
      <c r="D36" s="433"/>
      <c r="E36" s="433"/>
      <c r="F36" s="437">
        <v>0</v>
      </c>
      <c r="G36" s="432"/>
      <c r="H36" s="438">
        <f>SUM(C36:G37)</f>
        <v>86398416.430000007</v>
      </c>
    </row>
    <row r="37" spans="1:9" ht="12.75" customHeight="1">
      <c r="A37" s="431"/>
      <c r="B37" s="436"/>
      <c r="C37" s="437"/>
      <c r="D37" s="433"/>
      <c r="E37" s="433"/>
      <c r="F37" s="437"/>
      <c r="G37" s="432"/>
      <c r="H37" s="438"/>
    </row>
    <row r="38" spans="1:9" ht="12.75" customHeight="1">
      <c r="A38" s="431" t="s">
        <v>20</v>
      </c>
      <c r="B38" s="432"/>
      <c r="C38" s="433"/>
      <c r="D38" s="433"/>
      <c r="E38" s="433"/>
      <c r="F38" s="436"/>
      <c r="G38" s="434"/>
      <c r="H38" s="439"/>
    </row>
    <row r="39" spans="1:9" ht="12.75" customHeight="1">
      <c r="A39" s="431"/>
      <c r="B39" s="432"/>
      <c r="C39" s="433"/>
      <c r="D39" s="433"/>
      <c r="E39" s="433"/>
      <c r="F39" s="436"/>
      <c r="G39" s="434"/>
      <c r="H39" s="439"/>
      <c r="I39" s="18"/>
    </row>
    <row r="40" spans="1:9" ht="9" customHeight="1">
      <c r="A40" s="431" t="s">
        <v>21</v>
      </c>
      <c r="B40" s="432"/>
      <c r="C40" s="433"/>
      <c r="D40" s="433"/>
      <c r="E40" s="433"/>
      <c r="F40" s="433"/>
      <c r="G40" s="440">
        <v>18234448.350000001</v>
      </c>
      <c r="H40" s="439">
        <f>G40</f>
        <v>18234448.350000001</v>
      </c>
      <c r="I40" s="18"/>
    </row>
    <row r="41" spans="1:9" ht="10.5" customHeight="1">
      <c r="A41" s="431"/>
      <c r="B41" s="432"/>
      <c r="C41" s="433"/>
      <c r="D41" s="433"/>
      <c r="E41" s="433"/>
      <c r="F41" s="433"/>
      <c r="G41" s="440"/>
      <c r="H41" s="439"/>
      <c r="I41" s="18"/>
    </row>
    <row r="42" spans="1:9" ht="12.75" customHeight="1">
      <c r="A42" s="441" t="s">
        <v>30</v>
      </c>
      <c r="B42" s="442">
        <f>SUM(B28:B41)</f>
        <v>1674346</v>
      </c>
      <c r="C42" s="442">
        <f>SUM(C28:C41)</f>
        <v>15719602089.030001</v>
      </c>
      <c r="D42" s="442">
        <f>SUM(D28:D41)</f>
        <v>528690108.48000002</v>
      </c>
      <c r="E42" s="443"/>
      <c r="F42" s="442">
        <f>SUM(F28:F41)</f>
        <v>5892890034.6599998</v>
      </c>
      <c r="G42" s="442">
        <f>SUM(G28:G41)</f>
        <v>162868626.38999999</v>
      </c>
      <c r="H42" s="444">
        <f>SUM(H28:H41)</f>
        <v>26338508440.899998</v>
      </c>
      <c r="I42" s="18"/>
    </row>
    <row r="43" spans="1:9" ht="18" customHeight="1">
      <c r="A43" s="441"/>
      <c r="B43" s="442"/>
      <c r="C43" s="442"/>
      <c r="D43" s="442"/>
      <c r="E43" s="443"/>
      <c r="F43" s="442"/>
      <c r="G43" s="442"/>
      <c r="H43" s="444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47" t="s">
        <v>18</v>
      </c>
      <c r="B48" s="432"/>
      <c r="C48" s="433"/>
      <c r="D48" s="432"/>
      <c r="E48" s="433"/>
      <c r="F48" s="448"/>
      <c r="G48" s="440"/>
      <c r="H48" s="445">
        <f>D48</f>
        <v>0</v>
      </c>
      <c r="I48" s="43">
        <v>2879330.79</v>
      </c>
    </row>
    <row r="49" spans="1:15" ht="8.25" customHeight="1">
      <c r="A49" s="447"/>
      <c r="B49" s="432"/>
      <c r="C49" s="433"/>
      <c r="D49" s="432"/>
      <c r="E49" s="433"/>
      <c r="F49" s="448"/>
      <c r="G49" s="440"/>
      <c r="H49" s="445"/>
      <c r="I49" s="43"/>
    </row>
    <row r="50" spans="1:15" ht="12.75" customHeight="1">
      <c r="A50" s="447" t="s">
        <v>19</v>
      </c>
      <c r="B50" s="436"/>
      <c r="C50" s="437"/>
      <c r="D50" s="433"/>
      <c r="E50" s="433"/>
      <c r="F50" s="448"/>
      <c r="G50" s="440"/>
      <c r="H50" s="449">
        <f>SUM(B50:G53)</f>
        <v>0</v>
      </c>
      <c r="I50" s="44">
        <f>SUM(I46:I49)</f>
        <v>86398412.040000007</v>
      </c>
    </row>
    <row r="51" spans="1:15" ht="12.75" customHeight="1">
      <c r="A51" s="447"/>
      <c r="B51" s="436"/>
      <c r="C51" s="437"/>
      <c r="D51" s="433"/>
      <c r="E51" s="433"/>
      <c r="F51" s="448"/>
      <c r="G51" s="440"/>
      <c r="H51" s="449"/>
    </row>
    <row r="52" spans="1:15" ht="12.75" customHeight="1">
      <c r="A52" s="447" t="s">
        <v>20</v>
      </c>
      <c r="B52" s="432"/>
      <c r="C52" s="433"/>
      <c r="D52" s="433"/>
      <c r="E52" s="433"/>
      <c r="F52" s="448"/>
      <c r="G52" s="440"/>
      <c r="H52" s="445">
        <f>F52</f>
        <v>0</v>
      </c>
      <c r="I52" s="45">
        <f>F44+C50</f>
        <v>0</v>
      </c>
    </row>
    <row r="53" spans="1:15" ht="12.75" customHeight="1">
      <c r="A53" s="447"/>
      <c r="B53" s="432"/>
      <c r="C53" s="433"/>
      <c r="D53" s="433"/>
      <c r="E53" s="433"/>
      <c r="F53" s="448"/>
      <c r="G53" s="440"/>
      <c r="H53" s="445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46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46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50" t="s">
        <v>35</v>
      </c>
      <c r="B57" s="450"/>
      <c r="C57" s="450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51" t="s">
        <v>36</v>
      </c>
      <c r="D61" s="451"/>
      <c r="E61" s="451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32" zoomScaleNormal="100" workbookViewId="0">
      <selection sqref="A1:D47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52" t="s">
        <v>385</v>
      </c>
      <c r="B1" s="453"/>
      <c r="C1" s="453"/>
      <c r="D1" s="454"/>
      <c r="F1" s="64" t="s">
        <v>36</v>
      </c>
    </row>
    <row r="2" spans="1:9" ht="21.75" customHeight="1">
      <c r="A2" s="455" t="s">
        <v>69</v>
      </c>
      <c r="B2" s="456"/>
      <c r="C2" s="456"/>
      <c r="D2" s="457"/>
      <c r="E2" s="64" t="s">
        <v>36</v>
      </c>
      <c r="F2" s="64" t="s">
        <v>36</v>
      </c>
    </row>
    <row r="3" spans="1:9" ht="6" customHeight="1">
      <c r="A3" s="458"/>
      <c r="B3" s="459"/>
      <c r="C3" s="459"/>
      <c r="D3" s="460"/>
      <c r="F3" s="64" t="s">
        <v>36</v>
      </c>
      <c r="G3" s="64" t="s">
        <v>36</v>
      </c>
    </row>
    <row r="4" spans="1:9" ht="15.75" customHeight="1">
      <c r="A4" s="458" t="s">
        <v>396</v>
      </c>
      <c r="B4" s="459"/>
      <c r="C4" s="459"/>
      <c r="D4" s="460"/>
      <c r="F4" s="64" t="s">
        <v>36</v>
      </c>
      <c r="G4" s="64" t="s">
        <v>36</v>
      </c>
    </row>
    <row r="5" spans="1:9" ht="18" customHeight="1">
      <c r="A5" s="458" t="s">
        <v>42</v>
      </c>
      <c r="B5" s="459"/>
      <c r="C5" s="459"/>
      <c r="D5" s="460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4880401083.6000004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464">
        <v>1689062454.26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6569463537.8600006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723910753.24000001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/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74565424.819999993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19284169.399999999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1158222465.1900001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1975982812.6500001</v>
      </c>
      <c r="D27" s="289"/>
      <c r="E27" s="364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4593480725.210001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317218601.57999998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4276262123.6300011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373"/>
      <c r="B37" s="374"/>
      <c r="C37" s="374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370" t="s">
        <v>393</v>
      </c>
      <c r="B41" s="371"/>
      <c r="C41" s="371"/>
      <c r="D41" s="372"/>
    </row>
    <row r="42" spans="1:25" ht="15" customHeight="1">
      <c r="A42" s="373" t="s">
        <v>395</v>
      </c>
      <c r="B42" s="374"/>
      <c r="C42" s="374"/>
      <c r="D42" s="375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25" zoomScaleNormal="100" workbookViewId="0">
      <selection activeCell="C9" sqref="C9"/>
    </sheetView>
  </sheetViews>
  <sheetFormatPr baseColWidth="10" defaultColWidth="10.7109375" defaultRowHeight="12.75"/>
  <cols>
    <col min="1" max="1" width="55.7109375" customWidth="1"/>
    <col min="2" max="2" width="0.1406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379" t="s">
        <v>385</v>
      </c>
      <c r="B1" s="380"/>
      <c r="C1" s="381"/>
      <c r="D1" s="63"/>
    </row>
    <row r="2" spans="1:1020" ht="18.75">
      <c r="A2" s="382" t="s">
        <v>41</v>
      </c>
      <c r="B2" s="383"/>
      <c r="C2" s="384"/>
      <c r="D2" s="63" t="s">
        <v>36</v>
      </c>
      <c r="E2" t="s">
        <v>36</v>
      </c>
    </row>
    <row r="3" spans="1:1020" ht="3" customHeight="1">
      <c r="A3" s="385"/>
      <c r="B3" s="386"/>
      <c r="C3" s="387"/>
      <c r="D3" s="63"/>
    </row>
    <row r="4" spans="1:1020" ht="15.75" customHeight="1">
      <c r="A4" s="388" t="s">
        <v>397</v>
      </c>
      <c r="B4" s="389"/>
      <c r="C4" s="390"/>
      <c r="D4" s="63" t="s">
        <v>36</v>
      </c>
      <c r="E4" t="s">
        <v>36</v>
      </c>
    </row>
    <row r="5" spans="1:1020" ht="15" customHeight="1">
      <c r="A5" s="391" t="s">
        <v>42</v>
      </c>
      <c r="B5" s="392"/>
      <c r="C5" s="393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6065116939.8100004</v>
      </c>
      <c r="D9" s="365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/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12655770611.74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268708776.83999997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19853071.43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580584.43000000005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19010029984.25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60375123580.5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23142020.32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60398265600.82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79408295585.070007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79408295585.070007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517452174.37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4431249572.9700003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5">
        <v>323119588.94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8">
        <f>SUM(C25:C27)</f>
        <v>5271821336.2799997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1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9">
        <f>SUM(C31:C31)</f>
        <v>91952805.310000002</v>
      </c>
      <c r="D32" s="357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0">
        <f>C28+C32</f>
        <v>5363774141.5900002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</v>
      </c>
      <c r="D36" s="114"/>
      <c r="E36" s="339" t="s">
        <v>36</v>
      </c>
      <c r="F36" s="63">
        <v>51473450292.82</v>
      </c>
      <c r="AMF36"/>
    </row>
    <row r="37" spans="1:1020" s="63" customFormat="1" ht="21" customHeight="1">
      <c r="A37" s="312" t="s">
        <v>65</v>
      </c>
      <c r="B37" s="298">
        <v>4276460843.6300001</v>
      </c>
      <c r="C37" s="355">
        <v>18293134681.029999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3">
        <v>4276262123.6300001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74044521443.480011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2">
        <f>C33+C39</f>
        <v>79408295585.070007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394"/>
      <c r="B46" s="395"/>
      <c r="C46" s="396"/>
      <c r="D46" s="114"/>
      <c r="AMF46"/>
    </row>
    <row r="47" spans="1:1020" s="63" customFormat="1" ht="12.75" customHeight="1">
      <c r="A47" s="367"/>
      <c r="B47" s="368"/>
      <c r="C47" s="369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370" t="s">
        <v>393</v>
      </c>
      <c r="B49" s="371"/>
      <c r="C49" s="372"/>
      <c r="D49" s="114"/>
      <c r="AMF49"/>
    </row>
    <row r="50" spans="1:1020" s="63" customFormat="1" ht="15" customHeight="1">
      <c r="A50" s="373" t="s">
        <v>395</v>
      </c>
      <c r="B50" s="374"/>
      <c r="C50" s="375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376"/>
      <c r="B52" s="377"/>
      <c r="C52" s="378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FC5A-3B64-4887-9AB6-A9B10D45DA8E}">
  <dimension ref="K9:K11"/>
  <sheetViews>
    <sheetView workbookViewId="0">
      <selection activeCell="K9" sqref="K9:K11"/>
    </sheetView>
  </sheetViews>
  <sheetFormatPr baseColWidth="10" defaultRowHeight="12.75"/>
  <cols>
    <col min="11" max="11" width="19.140625" bestFit="1" customWidth="1"/>
  </cols>
  <sheetData>
    <row r="9" spans="11:11">
      <c r="K9" s="366"/>
    </row>
    <row r="10" spans="11:11">
      <c r="K10" s="366"/>
    </row>
    <row r="11" spans="11:11">
      <c r="K11" s="36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1" t="s">
        <v>0</v>
      </c>
      <c r="B5" s="461"/>
      <c r="C5" s="461"/>
      <c r="D5" s="461"/>
      <c r="E5" s="75"/>
      <c r="F5" s="75"/>
    </row>
    <row r="6" spans="1:6">
      <c r="A6" s="462" t="s">
        <v>1</v>
      </c>
      <c r="B6" s="462"/>
      <c r="C6" s="462"/>
      <c r="D6" s="462"/>
      <c r="E6" s="75"/>
      <c r="F6" s="75"/>
    </row>
    <row r="7" spans="1:6">
      <c r="A7" s="462" t="s">
        <v>94</v>
      </c>
      <c r="B7" s="462"/>
      <c r="C7" s="462"/>
      <c r="D7" s="462"/>
      <c r="E7" s="75"/>
      <c r="F7" s="75"/>
    </row>
    <row r="8" spans="1:6" ht="16.5" customHeight="1">
      <c r="A8" s="463" t="s">
        <v>95</v>
      </c>
      <c r="B8" s="463"/>
      <c r="C8" s="463"/>
      <c r="D8" s="463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Cambio del Patrimonio Neto (2)</vt:lpstr>
      <vt:lpstr>Estado de resultados-POA </vt:lpstr>
      <vt:lpstr>Balance General-POA</vt:lpstr>
      <vt:lpstr>Hoja3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Carmen N. Reynoso Brito</cp:lastModifiedBy>
  <cp:revision>10</cp:revision>
  <cp:lastPrinted>2026-05-11T18:50:41Z</cp:lastPrinted>
  <dcterms:created xsi:type="dcterms:W3CDTF">2010-01-18T15:45:26Z</dcterms:created>
  <dcterms:modified xsi:type="dcterms:W3CDTF">2026-05-11T19:00:37Z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